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1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'5'!$10:$10</definedName>
    <definedName name="_xlnm.Print_Area" localSheetId="0">'4'!$A$1:$E$41</definedName>
    <definedName name="_xlnm.Print_Area" localSheetId="1">'5'!$A$1:$G$375</definedName>
  </definedNames>
  <calcPr fullCalcOnLoad="1"/>
</workbook>
</file>

<file path=xl/sharedStrings.xml><?xml version="1.0" encoding="utf-8"?>
<sst xmlns="http://schemas.openxmlformats.org/spreadsheetml/2006/main" count="1766" uniqueCount="387">
  <si>
    <t>(тысяч рублей)</t>
  </si>
  <si>
    <t>Наименование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</si>
  <si>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</si>
  <si>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</si>
  <si>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</si>
  <si>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</si>
  <si>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</si>
  <si>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</si>
  <si>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</si>
  <si>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</si>
  <si>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</si>
  <si>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</si>
  <si>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</si>
  <si>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</si>
  <si>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</si>
  <si>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</si>
  <si>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</si>
  <si>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</si>
  <si>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0501</t>
  </si>
  <si>
    <t>Благоустройство</t>
  </si>
  <si>
    <t>За счет собственных доходов поселения</t>
  </si>
  <si>
    <t>за счет поступлений из бюджетов другого уровня</t>
  </si>
  <si>
    <t>Другие общегосударственные вопросы</t>
  </si>
  <si>
    <t>Национальная экономика</t>
  </si>
  <si>
    <t xml:space="preserve">Иные межбюджетные трансферты 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</si>
  <si>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</si>
  <si>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</si>
  <si>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Дорожное хозяйство (дорожные фонды)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</si>
  <si>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</si>
  <si>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</si>
  <si>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</si>
  <si>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</si>
  <si>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</si>
  <si>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</si>
  <si>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</si>
  <si>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</si>
  <si>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</si>
  <si>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Итого расходов:</t>
  </si>
  <si>
    <t>00</t>
  </si>
  <si>
    <t>ГРБС</t>
  </si>
  <si>
    <t>Социальная политика</t>
  </si>
  <si>
    <t>Пенсионное обеспечение</t>
  </si>
  <si>
    <t>0100</t>
  </si>
  <si>
    <t>0103</t>
  </si>
  <si>
    <t>0104</t>
  </si>
  <si>
    <t>0111</t>
  </si>
  <si>
    <t>0113</t>
  </si>
  <si>
    <t>0200</t>
  </si>
  <si>
    <t>0203</t>
  </si>
  <si>
    <t>0400</t>
  </si>
  <si>
    <t>0409</t>
  </si>
  <si>
    <t>0503</t>
  </si>
  <si>
    <t>0800</t>
  </si>
  <si>
    <t>0801</t>
  </si>
  <si>
    <t>1000</t>
  </si>
  <si>
    <t>1001</t>
  </si>
  <si>
    <t>Другие вопросы в области национальной экономики</t>
  </si>
  <si>
    <t>0412</t>
  </si>
  <si>
    <t>Непрограммные расходы</t>
  </si>
  <si>
    <t>Непрограммные расходы органов местного самоуправления</t>
  </si>
  <si>
    <t>244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</si>
  <si>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</si>
  <si>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</si>
  <si>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</si>
  <si>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Обеспечение деятельности органов местного самоуправления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</si>
  <si>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</si>
  <si>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</si>
  <si>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Прочая закупка товаров,работ и услуг для обеспечения муниципальных нужд</t>
  </si>
  <si>
    <t>Иные межбюджетные трансферты на осуществление части отдельных полномочий по формированию,исполнению и кассовому обслуживанию бюджета поселения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</si>
  <si>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</si>
  <si>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86 4 0282</t>
  </si>
  <si>
    <t>Иные межбюджетные трансферты</t>
  </si>
  <si>
    <t>Резервный фонд администрации МО "Нежновское сельское поселение"</t>
  </si>
  <si>
    <t>Информационное обеспечение деятельности органов местного самоуправления</t>
  </si>
  <si>
    <t xml:space="preserve">Непрограммные расходы </t>
  </si>
  <si>
    <t>Культура, кинематография.</t>
  </si>
  <si>
    <t>Иные межбюджетные трансферты для осуществления передаваемых полномочий по решению вопросов местного значения,связанных с исполнением частичных функций по ст. 51 ЖК РФ</t>
  </si>
  <si>
    <t>Культура, кинематография</t>
  </si>
  <si>
    <t>47 1 8038</t>
  </si>
  <si>
    <t>Иные межбюджетные трансферты по исполнению полномочий по осуществлению муниципального жилищного контроля на территории поселения</t>
  </si>
  <si>
    <t>Осуществление отдельных гос.полномочий Ленинградской области в сфере административных правоотношений.</t>
  </si>
  <si>
    <t>Капитальный ремонт и ремонт автомобильных дорог общего пользования местного значения  в рамках подпрограммы "Поддерживание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</si>
  <si>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12</t>
  </si>
  <si>
    <t>563,5</t>
  </si>
  <si>
    <t xml:space="preserve">05 </t>
  </si>
  <si>
    <t>Приложение №3</t>
  </si>
  <si>
    <t>Национальная безопасность и правоохранительная деятельность</t>
  </si>
  <si>
    <t>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</si>
  <si>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</si>
  <si>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86 4 0102830</t>
  </si>
  <si>
    <t>86 0 0000000</t>
  </si>
  <si>
    <t>86 4 0100120</t>
  </si>
  <si>
    <t>86 4 01 00000</t>
  </si>
  <si>
    <t>86 4 00 00000</t>
  </si>
  <si>
    <t>Расходы на выплаты персоналу государственных (муниципальных) органов</t>
  </si>
  <si>
    <t>87 0 00 00000</t>
  </si>
  <si>
    <t>87 9 00 00000</t>
  </si>
  <si>
    <t>87 9 01 80010</t>
  </si>
  <si>
    <t>87 9 01 00000</t>
  </si>
  <si>
    <t>87 9 01 71340</t>
  </si>
  <si>
    <t>Уплата взносов за членство в организациях</t>
  </si>
  <si>
    <t>87 9 01 80050</t>
  </si>
  <si>
    <t>Уплата налогов,сборов и иных платежей</t>
  </si>
  <si>
    <t>87 9 01 80060</t>
  </si>
  <si>
    <t>Прочие мероприятия по реализации иных общегосударственных (муниципальных) вопросов</t>
  </si>
  <si>
    <t>87 9 01 80080</t>
  </si>
  <si>
    <t>87 9 01 51180</t>
  </si>
  <si>
    <t>120</t>
  </si>
  <si>
    <t>43 0 00 00000</t>
  </si>
  <si>
    <t>Подпрограмма "Содействие развитию иных форм местного самоуправления на части территории МО "Нежновское сельское поселение"</t>
  </si>
  <si>
    <t>43 1 00 00000</t>
  </si>
  <si>
    <t>Основное мероприятие "Развитие частей территории населенных пунктов МО "Нежновское сельское поселение",в том числе являющихся административными центрами</t>
  </si>
  <si>
    <t>43 1 01 00000</t>
  </si>
  <si>
    <t xml:space="preserve">03 </t>
  </si>
  <si>
    <t>43 1 01 S0880</t>
  </si>
  <si>
    <t>908</t>
  </si>
  <si>
    <t>43 1 01 70880</t>
  </si>
  <si>
    <t xml:space="preserve"> Реализация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</si>
  <si>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47 0 00 00000</t>
  </si>
  <si>
    <t xml:space="preserve">Капитальный ремонт и ремонт автомобильных дорог общего пользования местного значения </t>
  </si>
  <si>
    <t>47 1 01 80110</t>
  </si>
  <si>
    <t>47 1 01 S0140</t>
  </si>
  <si>
    <t xml:space="preserve">Расходы на реализацию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 </t>
  </si>
  <si>
    <t>Содержание,обслуживание,капитальный и текущий ремонт объектов уличного освещения</t>
  </si>
  <si>
    <t>87 9 01 80190</t>
  </si>
  <si>
    <t>Содержание,поддержание и улучшение санитарного и эстетического состояния территории муниципального образования</t>
  </si>
  <si>
    <t>Расходы на реализацию областного закона от 12.05.2015года №42-оз "О содействии развитию иных форм местного самоуправления на части территорий населенных пунктов  Ленинградской области ,являющихся административными центрами</t>
  </si>
  <si>
    <t>Расходы на реализацию областного закона от 12.05.2015года №42-оз "О содействии развитию иных форм местного самоуправления на части территорий населенных пунктов  Ленинградской области ,являющихся административными центрами (софинансирование)</t>
  </si>
  <si>
    <t>43 1 01 74390</t>
  </si>
  <si>
    <t>43 1 01 S4390</t>
  </si>
  <si>
    <t>Обеспечение деятельности библиотек</t>
  </si>
  <si>
    <t>Организация и проведение мероприятий в сфере культуры</t>
  </si>
  <si>
    <t>Муниципальная пенсия за выслугу лет муниципальным служащим</t>
  </si>
  <si>
    <t>87 9 01 00410</t>
  </si>
  <si>
    <t>Приложение №2</t>
  </si>
  <si>
    <t>Другие вопросы в области национальной безопасности</t>
  </si>
  <si>
    <t>0314</t>
  </si>
  <si>
    <t>Иные закупки товаров,работ и услуг для обеспечения муниципальных нужд</t>
  </si>
  <si>
    <t>240</t>
  </si>
  <si>
    <t>850</t>
  </si>
  <si>
    <t>14</t>
  </si>
  <si>
    <t>Непрограммные расходы органов местного значения</t>
  </si>
  <si>
    <t>Осуществление переданного государственного полномочия Ленинградской области в сфере административных правоотношений</t>
  </si>
  <si>
    <t>Осуществление закрепленных за муниципальным образованием законодательством полномочий</t>
  </si>
  <si>
    <t>Закупка товаров, работ,услуг в сфере информационно-коммуникационных технологий</t>
  </si>
  <si>
    <t>Закупка товаров,работ,услуг в сфере информационно-коммуникационных технологий</t>
  </si>
  <si>
    <t>242</t>
  </si>
  <si>
    <t>Обеспечение проведения выборов и референдумов</t>
  </si>
  <si>
    <t>0107</t>
  </si>
  <si>
    <t>Обеспечение и проведение выборов</t>
  </si>
  <si>
    <t>07</t>
  </si>
  <si>
    <t>200</t>
  </si>
  <si>
    <t>Реализация мероприятий по развитию общественной инфраструктуры муниципального значения в Ленинградской области</t>
  </si>
  <si>
    <t xml:space="preserve"> Закупка товаров,работ и услуг для обеспечения государственных  (муниципальных ) нужд</t>
  </si>
  <si>
    <t>Прочая 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</si>
  <si>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</si>
  <si>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 )нужд</t>
  </si>
  <si>
    <t>Иные закупки товаров,работ и услуг для обеспечения государственнх (муниципальных) нужд</t>
  </si>
  <si>
    <t xml:space="preserve"> Закупка товаров,работ и услуг для обеспечения государственных (муниципальных) нужд</t>
  </si>
  <si>
    <t>Физическая культура и спорт</t>
  </si>
  <si>
    <t>Массовый спорт</t>
  </si>
  <si>
    <t>Уплата иных платежей</t>
  </si>
  <si>
    <t>Иные бюджетные ассигнования</t>
  </si>
  <si>
    <t xml:space="preserve">Муниципальная программа МО "Нежновское сельское поселение" "Реализация социально-значимых проектов на территории МО"Нежновское сельское поселение" МО "Кингисеппский муниципальный район"Ленинградской области </t>
  </si>
  <si>
    <t>47 1 01 01150</t>
  </si>
  <si>
    <t>Осуществление закрепленных за МО законодательством полномочий.</t>
  </si>
  <si>
    <t>Муниципальная программа муниципального образования "Нежновское сельское поселение" "Благоустройство территории муниципального образования "Нежновское сельское поселение" муниципального образования "Кингисеппский муниципальный район" Ленинградской области"</t>
  </si>
  <si>
    <t>49 0 00 00000</t>
  </si>
  <si>
    <t>45 0 00 00000</t>
  </si>
  <si>
    <t xml:space="preserve"> Обеспечение выплат стимулирующего характера  работникам муниципальных учреждений культуры Ленинградской области</t>
  </si>
  <si>
    <t>Расходы на выплаты персоналу в целях обеспечения выполнения функций государственными ( муниципальными) органами,казенными учреждениями, органами управления государственными внебюджетными фондами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</si>
  <si>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</si>
  <si>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</si>
  <si>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деятельности домов культуры</t>
  </si>
  <si>
    <t>Закупка товаров, работ и услуг для обеспечения государственных (муниципальных) нужд</t>
  </si>
  <si>
    <t>45 1 01 80230</t>
  </si>
  <si>
    <t>Подпрограмма "Развитие библиотечной деятельности"</t>
  </si>
  <si>
    <t>45 2 00 00000</t>
  </si>
  <si>
    <t>45 2 01 S0360</t>
  </si>
  <si>
    <t>100</t>
  </si>
  <si>
    <t>111</t>
  </si>
  <si>
    <t>119</t>
  </si>
  <si>
    <t>45 2 01 80240</t>
  </si>
  <si>
    <t>Основное мероприятие "Организация и проведение мероприятий в сфере культуры"</t>
  </si>
  <si>
    <t>45 3 01 00000</t>
  </si>
  <si>
    <t>45 3 01 80260</t>
  </si>
  <si>
    <t>45 3 00 00000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</si>
  <si>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</si>
  <si>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 1 01 S4660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</si>
  <si>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</si>
  <si>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</si>
  <si>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Прочая закупка товаров,работ и услуг </t>
  </si>
  <si>
    <t>121</t>
  </si>
  <si>
    <t>129</t>
  </si>
  <si>
    <t>Прочая закупка товаров,работ и услуг</t>
  </si>
  <si>
    <t xml:space="preserve"> </t>
  </si>
  <si>
    <t>43 1 01 80550</t>
  </si>
  <si>
    <t>11,2</t>
  </si>
  <si>
    <t>Жилищное хозяйство</t>
  </si>
  <si>
    <t>Коммунальное хозяйство</t>
  </si>
  <si>
    <t>86 4 0101020</t>
  </si>
  <si>
    <t>853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</si>
  <si>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</si>
  <si>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</si>
  <si>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42 0 00 00000</t>
  </si>
  <si>
    <t>49 1 01 72020</t>
  </si>
  <si>
    <t>4766,2</t>
  </si>
  <si>
    <t>Муниципальная программа муниципального образования "Нежновское сельское поселение" "Развитие культуры и спорта  в муниципальном образовании "Нежновское сельское поселение" муниципального образования "Кингисеппский муниципальный район" Ленинградской области</t>
  </si>
  <si>
    <t>45 4 00 00000</t>
  </si>
  <si>
    <t>45 4 01 00000</t>
  </si>
  <si>
    <t>45 4 0180270</t>
  </si>
  <si>
    <t>Подпрограмма "Развитие физической культуры"</t>
  </si>
  <si>
    <t>Основное мероприятие "Организация физической культуры в поселении"</t>
  </si>
  <si>
    <t>Рганизация и проведение мероприятий физической культуры и спорта</t>
  </si>
  <si>
    <t>Поошрение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</si>
  <si>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86 4 01 01020</t>
  </si>
  <si>
    <t>Уплата налога на имущество организаций и земельного налога</t>
  </si>
  <si>
    <t>Иные межбюджетные трансферты на осуществление полномочий по подготовке проектов генерального плана поселения,правилземлепользования и застройки поселения и внесения изменений в генеральный план поселения,правила землепользования и застройки муниципальных образований</t>
  </si>
  <si>
    <t>792,7</t>
  </si>
  <si>
    <t>42 0 00 0000</t>
  </si>
  <si>
    <t>Ремонт общего имущества в многоквартирных домах</t>
  </si>
  <si>
    <t>Иные пенсии. Социальные доплаты к пенсиям</t>
  </si>
  <si>
    <t>390,8</t>
  </si>
  <si>
    <t>851</t>
  </si>
  <si>
    <t xml:space="preserve">Иные бюджетные ассигнования </t>
  </si>
  <si>
    <t>800</t>
  </si>
  <si>
    <t>500,0</t>
  </si>
  <si>
    <t>45 2 01 S4840</t>
  </si>
  <si>
    <t>45 1 01 S4840</t>
  </si>
  <si>
    <t>172,2</t>
  </si>
  <si>
    <t xml:space="preserve">87 9 01 80620 </t>
  </si>
  <si>
    <t>Денежные взыскания  (штрафы) за непрвомерное (нецелевое) расходование бюджетных средств, нарушение условий договоров (соглашений0 о предоставлении субсидий бюджету муниципального образования</t>
  </si>
  <si>
    <t>Подпрограмма"Другие вопросы в области культуры, кинематографии"</t>
  </si>
  <si>
    <t xml:space="preserve">Поошрение муниципальных управленческих команд Кингисеппского муниципального района за достижение показателей деятельности органов исполнительной власти Ленинградской области </t>
  </si>
  <si>
    <t>87 9 01 55490</t>
  </si>
  <si>
    <t>Расходы на выплаты персоналу  в целях обеспечения выполнения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</si>
  <si>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0</t>
  </si>
  <si>
    <t>Содержание и ремонт мест для организации досуга и отдыха на территории поселения</t>
  </si>
  <si>
    <t>397,1</t>
  </si>
  <si>
    <t>84,8</t>
  </si>
  <si>
    <t>247</t>
  </si>
  <si>
    <t>Закупка энергетических ресурсов</t>
  </si>
  <si>
    <t>565,5</t>
  </si>
  <si>
    <t>Наименование показателя</t>
  </si>
  <si>
    <t>КЦСР</t>
  </si>
  <si>
    <t>Код бюджетной классификации</t>
  </si>
  <si>
    <t>Сумма                  ( тысяч рублей)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</si>
  <si>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</si>
  <si>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</si>
  <si>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86 6 0000000</t>
  </si>
  <si>
    <t>Исполнение функций органов местного самоуправления</t>
  </si>
  <si>
    <t>86 6 01 00000</t>
  </si>
  <si>
    <t>86 6 0100120</t>
  </si>
  <si>
    <t>86 6 00 00000</t>
  </si>
  <si>
    <t>86 6 02 00000</t>
  </si>
  <si>
    <t>86 6 02 00120</t>
  </si>
  <si>
    <t>Уплата прочих налогов,сборов</t>
  </si>
  <si>
    <t>86 6 02 02810</t>
  </si>
  <si>
    <t>86 6 02 02850</t>
  </si>
  <si>
    <t>86 6 02 02860</t>
  </si>
  <si>
    <t>86 6 02 02910</t>
  </si>
  <si>
    <t>06</t>
  </si>
  <si>
    <t>86.0.00.00000</t>
  </si>
  <si>
    <t>Непрограммные расходы обеспечения деятельности органов местного самоуправления</t>
  </si>
  <si>
    <t>86.6.00.00000</t>
  </si>
  <si>
    <t>86.6.02.00000</t>
  </si>
  <si>
    <t>Осуществление полномочий по внешнему муниципальному финансовому контролю</t>
  </si>
  <si>
    <t>86.6.02.02830</t>
  </si>
  <si>
    <t>Межбюджетные трансферты</t>
  </si>
  <si>
    <t>47 4 00 00000</t>
  </si>
  <si>
    <t>47 4 01 00000</t>
  </si>
  <si>
    <t>47 4 01 80100</t>
  </si>
  <si>
    <t>47 4  01 80100</t>
  </si>
  <si>
    <t xml:space="preserve">47 4 01 80100 </t>
  </si>
  <si>
    <t>47 4 01 80110</t>
  </si>
  <si>
    <t xml:space="preserve">47 4 01 80110 </t>
  </si>
  <si>
    <t>43 4 00 00000</t>
  </si>
  <si>
    <t>43 4 01 00000</t>
  </si>
  <si>
    <t>43 4 01 S4770</t>
  </si>
  <si>
    <t>42 4 00 00000</t>
  </si>
  <si>
    <t>42 4 01 00000</t>
  </si>
  <si>
    <t>42 4 02 80030</t>
  </si>
  <si>
    <t>Муниципальная программа муниципального образования "Нежновское сельское поселение" "Развитие автомобильных дорог в Нежновском сельском поселении"</t>
  </si>
  <si>
    <t>Комплекс процессных мероприятий</t>
  </si>
  <si>
    <t>Комплекс процессных мероприятий "Создание условий для осуществления дорожной деятельности"</t>
  </si>
  <si>
    <t>Содержание действующей сети автомобильных дорог общего пользования местного значения</t>
  </si>
  <si>
    <t>Муниципальная программа муниципального образования "Нежновское сельское поселение" "Реализация социально-значимых проектов на территории муниципального образования "Нежновское сельское поселение" муниципального образования "Кингисеппский муниципальный район" Ленинградской области"</t>
  </si>
  <si>
    <t>Комплекс процессных мероприятий "Содействие развитию иных форм местного самоуправления на части территорий МО "Нежновское сельское поселение"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</si>
  <si>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"Нежновское сельское поселение"</t>
  </si>
  <si>
    <t>Комплекс процессных мероприятий "Создание условий для развития жилищного хозяйства на территории МО "Нежноское сельское поселение"</t>
  </si>
  <si>
    <t>42 4 02 00000</t>
  </si>
  <si>
    <t>42 4 02 80450</t>
  </si>
  <si>
    <t>Функции органов местного самоуправления в сфере управления и распоряжения муниципальным имуществом</t>
  </si>
  <si>
    <t>42.4.02.80030</t>
  </si>
  <si>
    <t>Комплекс процессных мероприятий "Создание условий для развития коммунальной и инженерной инфраструктуры МО "Нежновское сельское поселение"</t>
  </si>
  <si>
    <t>Осуществление закреплённых за муниципальным образованием законодательством полномочий</t>
  </si>
  <si>
    <t>42 4 01 01150</t>
  </si>
  <si>
    <t>Мероприятия по созданию мест (площадок) накопления твердых коммунальных отходов</t>
  </si>
  <si>
    <t>42 4 01 S4790</t>
  </si>
  <si>
    <t>49 4 00 00000</t>
  </si>
  <si>
    <t>Комплекс процессных мероприятий "Благоустройство территории в МО "Нежновское сельское поселение"</t>
  </si>
  <si>
    <t>49 4 01 00000</t>
  </si>
  <si>
    <t>49 4 01 01150</t>
  </si>
  <si>
    <t>49 4 01 80210</t>
  </si>
  <si>
    <t xml:space="preserve">Содержание мест захоронения </t>
  </si>
  <si>
    <t>49 4 01 80220</t>
  </si>
  <si>
    <t>Закупка товаров,работ и услуг для обеспечения государственных (муниципальных) нужд</t>
  </si>
  <si>
    <t xml:space="preserve">Содержание и ремонт памятников воинских захоронений </t>
  </si>
  <si>
    <t>49 4 01 80630</t>
  </si>
  <si>
    <t>Содержание и ремонт воинских захоронений</t>
  </si>
  <si>
    <t>49 4 01 80290</t>
  </si>
  <si>
    <t xml:space="preserve">Проведение комплекса мероприятий по уничтожению борщевика Сосновского на территориях муниципальных образований Ленинградской области </t>
  </si>
  <si>
    <t xml:space="preserve">Поддержка развития общественной инфраструктуры муниципального значения </t>
  </si>
  <si>
    <t>49 4 01 S4840</t>
  </si>
  <si>
    <t>43 4 01 S4660</t>
  </si>
  <si>
    <t>Муниципальная программа муниципального образования "Нежновское сельское поселение" "Развитие культуры и спорта в муниципальном образовании "Нежновское сельское поселение" муниципального образования "Кингисеппский муниципальный район" Ленинградской области"</t>
  </si>
  <si>
    <t>Комплекс процессных мероприятий "Создание условий для развития деятельности культуры</t>
  </si>
  <si>
    <t>45 4 01 S0360</t>
  </si>
  <si>
    <t xml:space="preserve"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</t>
  </si>
  <si>
    <t>45 4 01 80230</t>
  </si>
  <si>
    <t>1474,5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</si>
  <si>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</si>
  <si>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 ,сборов и иных платежей</t>
  </si>
  <si>
    <t>45 4 01 80240</t>
  </si>
  <si>
    <t>87 9 01 80620</t>
  </si>
  <si>
    <t>18,7</t>
  </si>
  <si>
    <t>Бюджетные ассигнования</t>
  </si>
  <si>
    <t>Денежные взыскания (штрафы) за неправомерное (нецелевое) расходование бюджетных средств, нарушение условий договоров (соглашений) о предоставлении субсидий бюджету муниципального образования</t>
  </si>
  <si>
    <t>49 4 01 S4310</t>
  </si>
  <si>
    <t xml:space="preserve">к проекту решени Совета депутатов  </t>
  </si>
  <si>
    <t>Нежновского сельского поселения</t>
  </si>
  <si>
    <t>№  от 00.00 .2024г.</t>
  </si>
  <si>
    <t xml:space="preserve">Мероприятия по гражданской обороне  и чрезвычайным ситуациям </t>
  </si>
  <si>
    <t xml:space="preserve">0310 </t>
  </si>
  <si>
    <t>1088,0</t>
  </si>
  <si>
    <t xml:space="preserve">                                                          к  проекту решения Совета депутатов Нежновского сельского поселения</t>
  </si>
  <si>
    <t>1592,9</t>
  </si>
  <si>
    <t>5809,5</t>
  </si>
  <si>
    <t>Мероприятия в сфере градостроительной деятельности</t>
  </si>
  <si>
    <t>87 9 01 01120</t>
  </si>
  <si>
    <t>Иные закупки товаров,работ и услуг для обеспечения государственных  (муниципальных )нужд</t>
  </si>
  <si>
    <t xml:space="preserve">87 9 01 01120 </t>
  </si>
  <si>
    <t>10</t>
  </si>
  <si>
    <t>Мероприятия по гражданской обороне и чрезвычайным ситуациям</t>
  </si>
  <si>
    <t>87 9 01 80530</t>
  </si>
  <si>
    <t xml:space="preserve">87 9 01 80530 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</si>
  <si>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</si>
  <si>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</t>
  </si>
  <si>
    <t>47 4 01 С1240</t>
  </si>
  <si>
    <t>2065,0</t>
  </si>
  <si>
    <t>874,0</t>
  </si>
  <si>
    <t>Мероприятия  в сфере градостроительной деятельности</t>
  </si>
  <si>
    <t>1020,0</t>
  </si>
  <si>
    <t>Муниципальная программа муниципального образования "Нежновское сельское поселение" "Управление муниципальной собственностью и распоряжение земельными ресурсами Нежновского сельского поселения"</t>
  </si>
  <si>
    <t>Комплекс процессных мероприятий "Управление муниципальной собственностью и распоряжение земельными ресурсами Нежновского сельского поселения"</t>
  </si>
  <si>
    <t>Управление и распоряжение муниципальным имуществом</t>
  </si>
  <si>
    <t>171,0</t>
  </si>
  <si>
    <t>48 4 01 80790</t>
  </si>
  <si>
    <t>48 0 00 00000</t>
  </si>
  <si>
    <t>48 4 00 00000</t>
  </si>
  <si>
    <t>48 4 01 00000</t>
  </si>
  <si>
    <t xml:space="preserve">Топографо-геодезические,картографические и землеустроительные работы </t>
  </si>
  <si>
    <t>48 4 01 С1220</t>
  </si>
  <si>
    <t>1045,0</t>
  </si>
  <si>
    <t>Мероприятия по капитальному ремонту и ремонту объектов, находящихся в муниципальной собственности</t>
  </si>
  <si>
    <t>42.4.01.С1210</t>
  </si>
  <si>
    <t>42 4 01 С1210</t>
  </si>
  <si>
    <t>Обеспечение устойчивого функционирования и развития коммунальной и инженерной инфраструктуры</t>
  </si>
  <si>
    <t>49 4 01 С1230</t>
  </si>
  <si>
    <t>49 4 01С1230</t>
  </si>
  <si>
    <t>24,3</t>
  </si>
  <si>
    <t>Поддержка отрасли культуры,спорта и молодежной политики</t>
  </si>
  <si>
    <t>45 4 01 01190</t>
  </si>
  <si>
    <t>4461,5</t>
  </si>
  <si>
    <t>521,7</t>
  </si>
  <si>
    <t>400,6</t>
  </si>
  <si>
    <t>121,1</t>
  </si>
  <si>
    <t>3846,9</t>
  </si>
  <si>
    <t>132,9</t>
  </si>
  <si>
    <t>2234,4</t>
  </si>
  <si>
    <t>1479,6</t>
  </si>
  <si>
    <t>45 1 01 01190</t>
  </si>
  <si>
    <t>92,9</t>
  </si>
  <si>
    <t>Показатели исполнения бюджета Нежновского сельского поселения Кингисеппского муниципального района Ленинградской области за 2023 год по расходам бюджета  по ведомственной структуре расходов бюджета Нежновскогосельсого поселения Кингисеппского муниципального района Ленинградской области</t>
  </si>
  <si>
    <t>Администрация Нежновского сельского поселения</t>
  </si>
  <si>
    <t xml:space="preserve"> Показатели                                                                                                                                                                                                     исполнения  бюджета Нежновскогосельского поселения Кингисеппского муниципального района  Ленинградской области за 2023 год по расходам бюджета по разделам,подразделам бюджетной классификации расходов бюджетов</t>
  </si>
  <si>
    <t>№253   от 17.06. 2024г.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</si>
</sst>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?"/>
    <numFmt numFmtId="188" formatCode="[$-FC19]d\ mmmm\ yyyy\ &quot;г.&quot;"/>
    <numFmt numFmtId="189" formatCode="0000"/>
    <numFmt numFmtId="190" formatCode="000000"/>
  </numFmts>
  <fonts count="54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1F1F1F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DADCE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9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86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81" fontId="2" fillId="0" borderId="10" xfId="0" applyNumberFormat="1" applyFont="1" applyFill="1" applyBorder="1" applyAlignment="1">
      <alignment horizontal="right" wrapText="1"/>
    </xf>
    <xf numFmtId="181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181" fontId="5" fillId="0" borderId="11" xfId="0" applyNumberFormat="1" applyFont="1" applyFill="1" applyBorder="1" applyAlignment="1">
      <alignment horizontal="right" wrapText="1"/>
    </xf>
    <xf numFmtId="181" fontId="2" fillId="0" borderId="11" xfId="0" applyNumberFormat="1" applyFont="1" applyFill="1" applyBorder="1" applyAlignment="1">
      <alignment horizontal="right" wrapText="1"/>
    </xf>
    <xf numFmtId="186" fontId="2" fillId="0" borderId="10" xfId="0" applyNumberFormat="1" applyFont="1" applyBorder="1" applyAlignment="1">
      <alignment/>
    </xf>
    <xf numFmtId="186" fontId="2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86" fontId="4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181" fontId="13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181" fontId="11" fillId="0" borderId="10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center" wrapText="1"/>
    </xf>
    <xf numFmtId="189" fontId="11" fillId="0" borderId="13" xfId="0" applyNumberFormat="1" applyFont="1" applyFill="1" applyBorder="1" applyAlignment="1" quotePrefix="1">
      <alignment horizontal="center" wrapText="1"/>
    </xf>
    <xf numFmtId="0" fontId="11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 quotePrefix="1">
      <alignment wrapText="1"/>
    </xf>
    <xf numFmtId="189" fontId="11" fillId="0" borderId="10" xfId="0" applyNumberFormat="1" applyFont="1" applyFill="1" applyBorder="1" applyAlignment="1" quotePrefix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Fill="1" applyBorder="1" applyAlignment="1" quotePrefix="1">
      <alignment wrapText="1"/>
    </xf>
    <xf numFmtId="189" fontId="13" fillId="0" borderId="10" xfId="0" applyNumberFormat="1" applyFont="1" applyFill="1" applyBorder="1" applyAlignment="1" quotePrefix="1">
      <alignment horizontal="left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 quotePrefix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181" fontId="13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181" fontId="11" fillId="24" borderId="10" xfId="0" applyNumberFormat="1" applyFont="1" applyFill="1" applyBorder="1" applyAlignment="1">
      <alignment horizontal="right" wrapText="1"/>
    </xf>
    <xf numFmtId="181" fontId="13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 quotePrefix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 quotePrefix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 quotePrefix="1">
      <alignment wrapText="1"/>
    </xf>
    <xf numFmtId="49" fontId="15" fillId="0" borderId="10" xfId="0" applyNumberFormat="1" applyFont="1" applyFill="1" applyBorder="1" applyAlignment="1" quotePrefix="1">
      <alignment wrapText="1"/>
    </xf>
    <xf numFmtId="181" fontId="15" fillId="24" borderId="10" xfId="0" applyNumberFormat="1" applyFont="1" applyFill="1" applyBorder="1" applyAlignment="1">
      <alignment horizontal="right" wrapText="1"/>
    </xf>
    <xf numFmtId="186" fontId="15" fillId="0" borderId="11" xfId="0" applyNumberFormat="1" applyFont="1" applyBorder="1" applyAlignment="1">
      <alignment/>
    </xf>
    <xf numFmtId="186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81" fontId="2" fillId="0" borderId="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wrapText="1"/>
    </xf>
    <xf numFmtId="181" fontId="15" fillId="0" borderId="10" xfId="0" applyNumberFormat="1" applyFont="1" applyFill="1" applyBorder="1" applyAlignment="1">
      <alignment horizontal="right" wrapText="1"/>
    </xf>
    <xf numFmtId="181" fontId="15" fillId="0" borderId="11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189" fontId="15" fillId="0" borderId="10" xfId="0" applyNumberFormat="1" applyFont="1" applyFill="1" applyBorder="1" applyAlignment="1" quotePrefix="1">
      <alignment horizontal="left" wrapText="1"/>
    </xf>
    <xf numFmtId="0" fontId="17" fillId="0" borderId="10" xfId="0" applyFont="1" applyFill="1" applyBorder="1" applyAlignment="1">
      <alignment horizontal="center" wrapText="1"/>
    </xf>
    <xf numFmtId="189" fontId="17" fillId="0" borderId="10" xfId="0" applyNumberFormat="1" applyFont="1" applyFill="1" applyBorder="1" applyAlignment="1" quotePrefix="1">
      <alignment horizontal="left"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/>
    </xf>
    <xf numFmtId="186" fontId="17" fillId="0" borderId="11" xfId="0" applyNumberFormat="1" applyFont="1" applyBorder="1" applyAlignment="1">
      <alignment/>
    </xf>
    <xf numFmtId="49" fontId="17" fillId="0" borderId="10" xfId="0" applyNumberFormat="1" applyFont="1" applyFill="1" applyBorder="1" applyAlignment="1" quotePrefix="1">
      <alignment wrapText="1"/>
    </xf>
    <xf numFmtId="181" fontId="17" fillId="0" borderId="11" xfId="0" applyNumberFormat="1" applyFont="1" applyFill="1" applyBorder="1" applyAlignment="1">
      <alignment horizontal="right" wrapText="1"/>
    </xf>
    <xf numFmtId="181" fontId="17" fillId="0" borderId="1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6" fontId="17" fillId="0" borderId="10" xfId="0" applyNumberFormat="1" applyFont="1" applyFill="1" applyBorder="1" applyAlignment="1">
      <alignment/>
    </xf>
    <xf numFmtId="181" fontId="15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15" fillId="0" borderId="11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24" borderId="10" xfId="0" applyNumberFormat="1" applyFont="1" applyFill="1" applyBorder="1" applyAlignment="1">
      <alignment horizontal="right" wrapText="1"/>
    </xf>
    <xf numFmtId="186" fontId="15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right" wrapText="1"/>
    </xf>
    <xf numFmtId="186" fontId="17" fillId="0" borderId="1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189" fontId="11" fillId="0" borderId="15" xfId="0" applyNumberFormat="1" applyFont="1" applyFill="1" applyBorder="1" applyAlignment="1" quotePrefix="1">
      <alignment horizontal="center" wrapText="1"/>
    </xf>
    <xf numFmtId="49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right" wrapText="1"/>
    </xf>
    <xf numFmtId="49" fontId="15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7" fillId="0" borderId="10" xfId="0" applyNumberFormat="1" applyFont="1" applyFill="1" applyBorder="1" applyAlignment="1" quotePrefix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quotePrefix="1">
      <alignment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181" fontId="16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vertical="top" wrapText="1"/>
    </xf>
    <xf numFmtId="49" fontId="18" fillId="0" borderId="10" xfId="0" applyNumberFormat="1" applyFont="1" applyBorder="1" applyAlignment="1">
      <alignment horizontal="left"/>
    </xf>
    <xf numFmtId="181" fontId="16" fillId="24" borderId="10" xfId="0" applyNumberFormat="1" applyFont="1" applyFill="1" applyBorder="1" applyAlignment="1">
      <alignment horizontal="right" wrapText="1"/>
    </xf>
    <xf numFmtId="186" fontId="18" fillId="0" borderId="11" xfId="0" applyNumberFormat="1" applyFont="1" applyBorder="1" applyAlignment="1">
      <alignment/>
    </xf>
    <xf numFmtId="186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49" fontId="15" fillId="0" borderId="10" xfId="0" applyNumberFormat="1" applyFont="1" applyFill="1" applyBorder="1" applyAlignment="1" quotePrefix="1">
      <alignment horizontal="left" wrapText="1"/>
    </xf>
    <xf numFmtId="186" fontId="18" fillId="0" borderId="11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10" xfId="0" applyFont="1" applyFill="1" applyBorder="1" applyAlignment="1" quotePrefix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181" fontId="1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5" fillId="30" borderId="10" xfId="0" applyFont="1" applyFill="1" applyBorder="1" applyAlignment="1">
      <alignment vertical="top" wrapText="1"/>
    </xf>
    <xf numFmtId="0" fontId="15" fillId="30" borderId="10" xfId="0" applyFont="1" applyFill="1" applyBorder="1" applyAlignment="1">
      <alignment horizontal="center" wrapText="1"/>
    </xf>
    <xf numFmtId="49" fontId="15" fillId="30" borderId="10" xfId="0" applyNumberFormat="1" applyFont="1" applyFill="1" applyBorder="1" applyAlignment="1">
      <alignment wrapText="1"/>
    </xf>
    <xf numFmtId="181" fontId="15" fillId="30" borderId="10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/>
    </xf>
    <xf numFmtId="186" fontId="15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9" fontId="15" fillId="30" borderId="10" xfId="0" applyNumberFormat="1" applyFont="1" applyFill="1" applyBorder="1" applyAlignment="1" quotePrefix="1">
      <alignment horizontal="left" wrapText="1"/>
    </xf>
    <xf numFmtId="49" fontId="15" fillId="30" borderId="10" xfId="0" applyNumberFormat="1" applyFont="1" applyFill="1" applyBorder="1" applyAlignment="1" quotePrefix="1">
      <alignment wrapText="1"/>
    </xf>
    <xf numFmtId="49" fontId="17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16" fillId="0" borderId="10" xfId="0" applyFont="1" applyBorder="1" applyAlignment="1">
      <alignment vertical="top" wrapText="1"/>
    </xf>
    <xf numFmtId="49" fontId="16" fillId="24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wrapText="1"/>
    </xf>
    <xf numFmtId="49" fontId="20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right" wrapText="1"/>
    </xf>
    <xf numFmtId="186" fontId="20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wrapText="1"/>
    </xf>
    <xf numFmtId="186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1" fillId="0" borderId="16" xfId="0" applyFont="1" applyBorder="1" applyAlignment="1">
      <alignment/>
    </xf>
    <xf numFmtId="49" fontId="15" fillId="0" borderId="17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NumberFormat="1" applyFont="1" applyAlignment="1">
      <alignment wrapText="1"/>
    </xf>
    <xf numFmtId="49" fontId="15" fillId="30" borderId="10" xfId="0" applyNumberFormat="1" applyFont="1" applyFill="1" applyBorder="1" applyAlignment="1">
      <alignment horizontal="left" wrapText="1"/>
    </xf>
    <xf numFmtId="0" fontId="15" fillId="30" borderId="10" xfId="0" applyFont="1" applyFill="1" applyBorder="1" applyAlignment="1">
      <alignment horizontal="left" wrapText="1"/>
    </xf>
    <xf numFmtId="0" fontId="2" fillId="8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2" fillId="8" borderId="16" xfId="0" applyFont="1" applyFill="1" applyBorder="1" applyAlignment="1">
      <alignment wrapText="1"/>
    </xf>
    <xf numFmtId="0" fontId="52" fillId="31" borderId="19" xfId="0" applyFont="1" applyFill="1" applyBorder="1" applyAlignment="1">
      <alignment vertical="center" wrapText="1"/>
    </xf>
    <xf numFmtId="49" fontId="16" fillId="24" borderId="10" xfId="0" applyNumberFormat="1" applyFont="1" applyFill="1" applyBorder="1" applyAlignment="1">
      <alignment horizontal="right" wrapText="1"/>
    </xf>
    <xf numFmtId="49" fontId="17" fillId="0" borderId="2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53" fillId="0" borderId="2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2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3.8515625" style="1" customWidth="1"/>
    <col min="6" max="6" width="11.28125" style="1" customWidth="1"/>
    <col min="7" max="7" width="13.57421875" style="1" customWidth="1"/>
    <col min="8" max="8" width="12.140625" style="1" customWidth="1"/>
    <col min="9" max="16384" width="9.140625" style="1" customWidth="1"/>
  </cols>
  <sheetData>
    <row r="1" spans="5:6" ht="18.75">
      <c r="E1" s="17" t="s">
        <v>85</v>
      </c>
      <c r="F1" s="6"/>
    </row>
    <row r="2" spans="1:6" ht="36.75" customHeight="1">
      <c r="A2" s="211" t="s">
        <v>335</v>
      </c>
      <c r="B2" s="212"/>
      <c r="C2" s="212"/>
      <c r="D2" s="212"/>
      <c r="E2" s="212"/>
      <c r="F2" s="6"/>
    </row>
    <row r="3" spans="1:6" ht="18.75" hidden="1">
      <c r="A3" s="215" t="s">
        <v>195</v>
      </c>
      <c r="B3" s="216"/>
      <c r="C3" s="216"/>
      <c r="D3" s="216"/>
      <c r="E3" s="216"/>
      <c r="F3" s="6"/>
    </row>
    <row r="4" spans="1:6" ht="18.75">
      <c r="A4" s="213" t="s">
        <v>386</v>
      </c>
      <c r="B4" s="214"/>
      <c r="C4" s="214"/>
      <c r="D4" s="214"/>
      <c r="E4" s="214"/>
      <c r="F4" s="6"/>
    </row>
    <row r="5" spans="5:6" ht="18.75">
      <c r="E5" s="18"/>
      <c r="F5" s="6"/>
    </row>
    <row r="6" spans="1:6" ht="106.5" customHeight="1">
      <c r="A6" s="209" t="s">
        <v>385</v>
      </c>
      <c r="B6" s="210"/>
      <c r="C6" s="210"/>
      <c r="D6" s="210"/>
      <c r="E6" s="210"/>
      <c r="F6" s="7"/>
    </row>
    <row r="7" spans="1:5" ht="18.75">
      <c r="A7" s="208"/>
      <c r="B7" s="208"/>
      <c r="C7" s="208"/>
      <c r="D7" s="208"/>
      <c r="E7" s="208"/>
    </row>
    <row r="8" ht="18.75">
      <c r="E8" s="20" t="s">
        <v>0</v>
      </c>
    </row>
    <row r="9" spans="1:5" ht="87.75" customHeight="1">
      <c r="A9" s="57" t="s">
        <v>1</v>
      </c>
      <c r="B9" s="57" t="s">
        <v>5</v>
      </c>
      <c r="C9" s="57" t="s">
        <v>2</v>
      </c>
      <c r="D9" s="57" t="s">
        <v>3</v>
      </c>
      <c r="E9" s="22" t="s">
        <v>37</v>
      </c>
    </row>
    <row r="10" spans="1:5" ht="19.5" customHeight="1">
      <c r="A10" s="196">
        <v>1</v>
      </c>
      <c r="B10" s="197"/>
      <c r="C10" s="197">
        <v>2</v>
      </c>
      <c r="D10" s="198">
        <v>3</v>
      </c>
      <c r="E10" s="22">
        <v>4</v>
      </c>
    </row>
    <row r="11" spans="1:5" ht="18.75">
      <c r="A11" s="23" t="s">
        <v>12</v>
      </c>
      <c r="B11" s="28"/>
      <c r="C11" s="26" t="s">
        <v>13</v>
      </c>
      <c r="D11" s="26" t="s">
        <v>13</v>
      </c>
      <c r="E11" s="27">
        <v>38476.3</v>
      </c>
    </row>
    <row r="12" spans="1:5" s="2" customFormat="1" ht="18.75" customHeight="1">
      <c r="A12" s="51" t="s">
        <v>14</v>
      </c>
      <c r="B12" s="52">
        <v>912</v>
      </c>
      <c r="C12" s="72" t="s">
        <v>42</v>
      </c>
      <c r="D12" s="52"/>
      <c r="E12" s="27">
        <v>9509.8</v>
      </c>
    </row>
    <row r="13" spans="1:5" s="11" customFormat="1" ht="84" customHeight="1" hidden="1">
      <c r="A13" s="53" t="s">
        <v>88</v>
      </c>
      <c r="B13" s="54"/>
      <c r="C13" s="73" t="s">
        <v>42</v>
      </c>
      <c r="D13" s="73" t="s">
        <v>43</v>
      </c>
      <c r="E13" s="34">
        <v>40.3</v>
      </c>
    </row>
    <row r="14" spans="1:5" s="4" customFormat="1" ht="83.25">
      <c r="A14" s="41" t="s">
        <v>15</v>
      </c>
      <c r="B14" s="42">
        <v>912</v>
      </c>
      <c r="C14" s="71" t="s">
        <v>42</v>
      </c>
      <c r="D14" s="71" t="s">
        <v>44</v>
      </c>
      <c r="E14" s="34">
        <v>7495.9</v>
      </c>
    </row>
    <row r="15" spans="1:5" s="4" customFormat="1" ht="66.75">
      <c r="A15" s="41" t="s">
        <v>248</v>
      </c>
      <c r="B15" s="42"/>
      <c r="C15" s="71" t="s">
        <v>42</v>
      </c>
      <c r="D15" s="71" t="s">
        <v>247</v>
      </c>
      <c r="E15" s="34">
        <v>41.9</v>
      </c>
    </row>
    <row r="16" spans="1:5" s="4" customFormat="1" ht="36.75" customHeight="1" hidden="1">
      <c r="A16" s="41" t="s">
        <v>147</v>
      </c>
      <c r="B16" s="42"/>
      <c r="C16" s="71" t="s">
        <v>42</v>
      </c>
      <c r="D16" s="71" t="s">
        <v>148</v>
      </c>
      <c r="E16" s="34">
        <v>100</v>
      </c>
    </row>
    <row r="17" spans="1:5" ht="18" customHeight="1">
      <c r="A17" s="25" t="s">
        <v>16</v>
      </c>
      <c r="B17" s="28">
        <v>912</v>
      </c>
      <c r="C17" s="55" t="s">
        <v>42</v>
      </c>
      <c r="D17" s="55" t="s">
        <v>45</v>
      </c>
      <c r="E17" s="34">
        <v>0</v>
      </c>
    </row>
    <row r="18" spans="1:5" ht="18" customHeight="1">
      <c r="A18" s="25" t="s">
        <v>14</v>
      </c>
      <c r="B18" s="28">
        <v>912</v>
      </c>
      <c r="C18" s="55" t="s">
        <v>42</v>
      </c>
      <c r="D18" s="55" t="s">
        <v>46</v>
      </c>
      <c r="E18" s="34">
        <v>1972</v>
      </c>
    </row>
    <row r="19" spans="1:5" ht="18" customHeight="1">
      <c r="A19" s="23" t="s">
        <v>11</v>
      </c>
      <c r="B19" s="24"/>
      <c r="C19" s="56" t="s">
        <v>47</v>
      </c>
      <c r="D19" s="56"/>
      <c r="E19" s="27">
        <v>161.7</v>
      </c>
    </row>
    <row r="20" spans="1:5" ht="18.75">
      <c r="A20" s="25" t="s">
        <v>26</v>
      </c>
      <c r="B20" s="28"/>
      <c r="C20" s="55" t="s">
        <v>47</v>
      </c>
      <c r="D20" s="55" t="s">
        <v>48</v>
      </c>
      <c r="E20" s="34">
        <v>161.7</v>
      </c>
    </row>
    <row r="21" spans="1:5" s="11" customFormat="1" ht="33.75">
      <c r="A21" s="23" t="s">
        <v>86</v>
      </c>
      <c r="B21" s="24"/>
      <c r="C21" s="56" t="s">
        <v>87</v>
      </c>
      <c r="D21" s="56"/>
      <c r="E21" s="27">
        <v>28.5</v>
      </c>
    </row>
    <row r="22" spans="1:5" ht="33.75">
      <c r="A22" s="25" t="s">
        <v>332</v>
      </c>
      <c r="B22" s="28"/>
      <c r="C22" s="55" t="s">
        <v>87</v>
      </c>
      <c r="D22" s="55" t="s">
        <v>333</v>
      </c>
      <c r="E22" s="34">
        <v>25</v>
      </c>
    </row>
    <row r="23" spans="1:5" ht="66.75">
      <c r="A23" s="25" t="s">
        <v>142</v>
      </c>
      <c r="B23" s="28"/>
      <c r="C23" s="55" t="s">
        <v>87</v>
      </c>
      <c r="D23" s="55" t="s">
        <v>136</v>
      </c>
      <c r="E23" s="34">
        <v>3.5</v>
      </c>
    </row>
    <row r="24" spans="1:5" ht="33.75" hidden="1">
      <c r="A24" s="25" t="s">
        <v>135</v>
      </c>
      <c r="B24" s="28"/>
      <c r="C24" s="55" t="s">
        <v>87</v>
      </c>
      <c r="D24" s="55" t="s">
        <v>136</v>
      </c>
      <c r="E24" s="34">
        <v>0</v>
      </c>
    </row>
    <row r="25" spans="1:5" ht="21.75" customHeight="1">
      <c r="A25" s="23" t="s">
        <v>23</v>
      </c>
      <c r="B25" s="28"/>
      <c r="C25" s="55" t="s">
        <v>49</v>
      </c>
      <c r="D25" s="55"/>
      <c r="E25" s="27">
        <v>14199.8</v>
      </c>
    </row>
    <row r="26" spans="1:5" ht="21.75" customHeight="1">
      <c r="A26" s="41" t="s">
        <v>27</v>
      </c>
      <c r="B26" s="28"/>
      <c r="C26" s="55" t="s">
        <v>49</v>
      </c>
      <c r="D26" s="55" t="s">
        <v>50</v>
      </c>
      <c r="E26" s="34">
        <v>12134.8</v>
      </c>
    </row>
    <row r="27" spans="1:5" ht="33.75">
      <c r="A27" s="41" t="s">
        <v>56</v>
      </c>
      <c r="B27" s="28"/>
      <c r="C27" s="55" t="s">
        <v>49</v>
      </c>
      <c r="D27" s="55" t="s">
        <v>57</v>
      </c>
      <c r="E27" s="34">
        <v>2065</v>
      </c>
    </row>
    <row r="28" spans="1:5" ht="33.75" hidden="1">
      <c r="A28" s="41" t="s">
        <v>56</v>
      </c>
      <c r="B28" s="28"/>
      <c r="C28" s="55" t="s">
        <v>49</v>
      </c>
      <c r="D28" s="55" t="s">
        <v>57</v>
      </c>
      <c r="E28" s="34">
        <v>99</v>
      </c>
    </row>
    <row r="29" spans="1:5" s="11" customFormat="1" ht="18.75">
      <c r="A29" s="47" t="s">
        <v>6</v>
      </c>
      <c r="B29" s="24">
        <v>912</v>
      </c>
      <c r="C29" s="56" t="s">
        <v>7</v>
      </c>
      <c r="D29" s="56"/>
      <c r="E29" s="27">
        <v>7899.9</v>
      </c>
    </row>
    <row r="30" spans="1:5" ht="18.75">
      <c r="A30" s="190" t="s">
        <v>198</v>
      </c>
      <c r="B30" s="28"/>
      <c r="C30" s="55" t="s">
        <v>7</v>
      </c>
      <c r="D30" s="55" t="s">
        <v>18</v>
      </c>
      <c r="E30" s="34">
        <v>1479.4</v>
      </c>
    </row>
    <row r="31" spans="1:5" ht="18.75" hidden="1">
      <c r="A31" s="190" t="s">
        <v>199</v>
      </c>
      <c r="B31" s="28"/>
      <c r="C31" s="55" t="s">
        <v>7</v>
      </c>
      <c r="D31" s="55" t="s">
        <v>8</v>
      </c>
      <c r="E31" s="34">
        <v>13953.8</v>
      </c>
    </row>
    <row r="32" spans="1:5" ht="18.75" customHeight="1">
      <c r="A32" s="37" t="s">
        <v>19</v>
      </c>
      <c r="B32" s="28">
        <v>912</v>
      </c>
      <c r="C32" s="55" t="s">
        <v>7</v>
      </c>
      <c r="D32" s="55" t="s">
        <v>51</v>
      </c>
      <c r="E32" s="34">
        <v>6420.5</v>
      </c>
    </row>
    <row r="33" spans="1:5" s="11" customFormat="1" ht="24.75" customHeight="1">
      <c r="A33" s="23" t="s">
        <v>77</v>
      </c>
      <c r="B33" s="24">
        <v>912</v>
      </c>
      <c r="C33" s="56" t="s">
        <v>52</v>
      </c>
      <c r="D33" s="56"/>
      <c r="E33" s="27">
        <v>5588.6</v>
      </c>
    </row>
    <row r="34" spans="1:5" ht="18.75">
      <c r="A34" s="25" t="s">
        <v>10</v>
      </c>
      <c r="B34" s="28">
        <v>912</v>
      </c>
      <c r="C34" s="55" t="s">
        <v>52</v>
      </c>
      <c r="D34" s="55" t="s">
        <v>53</v>
      </c>
      <c r="E34" s="34">
        <v>5588.6</v>
      </c>
    </row>
    <row r="35" spans="1:5" ht="33.75" customHeight="1" hidden="1">
      <c r="A35" s="25"/>
      <c r="B35" s="28"/>
      <c r="C35" s="55"/>
      <c r="D35" s="71"/>
      <c r="E35" s="34"/>
    </row>
    <row r="36" spans="1:5" ht="18.75">
      <c r="A36" s="44" t="s">
        <v>40</v>
      </c>
      <c r="B36" s="8"/>
      <c r="C36" s="56" t="s">
        <v>54</v>
      </c>
      <c r="D36" s="56"/>
      <c r="E36" s="58">
        <v>1088</v>
      </c>
    </row>
    <row r="37" spans="1:5" ht="18.75">
      <c r="A37" s="37" t="s">
        <v>41</v>
      </c>
      <c r="B37" s="8"/>
      <c r="C37" s="55" t="s">
        <v>54</v>
      </c>
      <c r="D37" s="55" t="s">
        <v>55</v>
      </c>
      <c r="E37" s="74" t="s">
        <v>334</v>
      </c>
    </row>
    <row r="38" spans="1:5" s="11" customFormat="1" ht="18.75" hidden="1">
      <c r="A38" s="160" t="s">
        <v>159</v>
      </c>
      <c r="C38" s="161">
        <v>1100</v>
      </c>
      <c r="D38" s="160"/>
      <c r="E38" s="160">
        <v>4766.2</v>
      </c>
    </row>
    <row r="39" spans="1:5" ht="18.75" hidden="1">
      <c r="A39" s="8" t="s">
        <v>160</v>
      </c>
      <c r="C39" s="159">
        <v>1100</v>
      </c>
      <c r="D39" s="159">
        <v>1102</v>
      </c>
      <c r="E39" s="8">
        <v>4766.2</v>
      </c>
    </row>
  </sheetData>
  <sheetProtection/>
  <mergeCells count="5">
    <mergeCell ref="A7:E7"/>
    <mergeCell ref="A6:E6"/>
    <mergeCell ref="A2:E2"/>
    <mergeCell ref="A4:E4"/>
    <mergeCell ref="A3:E3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7"/>
  <sheetViews>
    <sheetView tabSelected="1" view="pageBreakPreview" zoomScaleSheetLayoutView="100" zoomScalePageLayoutView="0" workbookViewId="0" topLeftCell="A22">
      <selection activeCell="B4" sqref="B4:G4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3" width="6.421875" style="1" bestFit="1" customWidth="1"/>
    <col min="4" max="4" width="7.7109375" style="1" bestFit="1" customWidth="1"/>
    <col min="5" max="5" width="14.00390625" style="1" customWidth="1"/>
    <col min="6" max="6" width="6.28125" style="1" customWidth="1"/>
    <col min="7" max="7" width="16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.75">
      <c r="G1" s="3" t="s">
        <v>134</v>
      </c>
    </row>
    <row r="2" spans="1:7" ht="18.75">
      <c r="A2" s="211" t="s">
        <v>329</v>
      </c>
      <c r="B2" s="217"/>
      <c r="C2" s="217"/>
      <c r="D2" s="217"/>
      <c r="E2" s="217"/>
      <c r="F2" s="217"/>
      <c r="G2" s="217"/>
    </row>
    <row r="3" spans="2:7" ht="18.75">
      <c r="B3" s="215" t="s">
        <v>330</v>
      </c>
      <c r="C3" s="214"/>
      <c r="D3" s="214"/>
      <c r="E3" s="214"/>
      <c r="F3" s="214"/>
      <c r="G3" s="214"/>
    </row>
    <row r="4" spans="2:7" ht="18.75">
      <c r="B4" s="215" t="s">
        <v>331</v>
      </c>
      <c r="C4" s="214"/>
      <c r="D4" s="214"/>
      <c r="E4" s="214"/>
      <c r="F4" s="214"/>
      <c r="G4" s="214"/>
    </row>
    <row r="5" ht="18.75">
      <c r="G5" s="18"/>
    </row>
    <row r="6" spans="1:9" ht="29.25" customHeight="1">
      <c r="A6" s="218" t="s">
        <v>383</v>
      </c>
      <c r="B6" s="219"/>
      <c r="C6" s="219"/>
      <c r="D6" s="219"/>
      <c r="E6" s="219"/>
      <c r="F6" s="219"/>
      <c r="G6" s="219"/>
      <c r="H6" s="219"/>
      <c r="I6" s="219"/>
    </row>
    <row r="7" spans="1:9" ht="85.5" customHeight="1">
      <c r="A7" s="219"/>
      <c r="B7" s="219"/>
      <c r="C7" s="219"/>
      <c r="D7" s="219"/>
      <c r="E7" s="219"/>
      <c r="F7" s="219"/>
      <c r="G7" s="219"/>
      <c r="H7" s="219"/>
      <c r="I7" s="219"/>
    </row>
    <row r="8" spans="7:8" ht="18.75">
      <c r="G8" s="20"/>
      <c r="H8" s="1" t="s">
        <v>0</v>
      </c>
    </row>
    <row r="9" spans="1:7" ht="18.75">
      <c r="A9" s="220" t="s">
        <v>243</v>
      </c>
      <c r="B9" s="222" t="s">
        <v>245</v>
      </c>
      <c r="C9" s="223"/>
      <c r="D9" s="223"/>
      <c r="E9" s="223"/>
      <c r="F9" s="224"/>
      <c r="G9" s="225" t="s">
        <v>246</v>
      </c>
    </row>
    <row r="10" spans="1:9" ht="144.75" customHeight="1">
      <c r="A10" s="221"/>
      <c r="B10" s="21" t="s">
        <v>39</v>
      </c>
      <c r="C10" s="21" t="s">
        <v>2</v>
      </c>
      <c r="D10" s="21" t="s">
        <v>3</v>
      </c>
      <c r="E10" s="21" t="s">
        <v>244</v>
      </c>
      <c r="F10" s="21" t="s">
        <v>4</v>
      </c>
      <c r="G10" s="221"/>
      <c r="H10" s="201" t="s">
        <v>20</v>
      </c>
      <c r="I10" s="12" t="s">
        <v>21</v>
      </c>
    </row>
    <row r="11" spans="1:9" ht="21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195"/>
      <c r="I11" s="12"/>
    </row>
    <row r="12" spans="1:9" ht="33">
      <c r="A12" s="64" t="s">
        <v>384</v>
      </c>
      <c r="B12" s="24">
        <v>908</v>
      </c>
      <c r="C12" s="25" t="s">
        <v>13</v>
      </c>
      <c r="D12" s="25" t="s">
        <v>13</v>
      </c>
      <c r="E12" s="25" t="s">
        <v>13</v>
      </c>
      <c r="F12" s="26" t="s">
        <v>13</v>
      </c>
      <c r="G12" s="27">
        <v>38476.3</v>
      </c>
      <c r="H12" s="13" t="e">
        <f>SUM(H13+#REF!+#REF!+#REF!+H190+#REF!+H286+#REF!+#REF!+H130+#REF!)</f>
        <v>#REF!</v>
      </c>
      <c r="I12" s="10" t="e">
        <f>SUM(I13+#REF!+#REF!+#REF!+I190+#REF!+I286+#REF!+#REF!)</f>
        <v>#REF!</v>
      </c>
    </row>
    <row r="13" spans="1:9" ht="18.75" customHeight="1">
      <c r="A13" s="64" t="s">
        <v>14</v>
      </c>
      <c r="B13" s="28">
        <v>908</v>
      </c>
      <c r="C13" s="29" t="s">
        <v>28</v>
      </c>
      <c r="D13" s="29" t="s">
        <v>38</v>
      </c>
      <c r="E13" s="23" t="s">
        <v>13</v>
      </c>
      <c r="F13" s="30" t="s">
        <v>13</v>
      </c>
      <c r="G13" s="27">
        <v>9509.8</v>
      </c>
      <c r="H13" s="14" t="e">
        <f>SUM(H14+H19+#REF!+H68)</f>
        <v>#REF!</v>
      </c>
      <c r="I13" s="9" t="e">
        <f>SUM(I14+I19+#REF!+I68)</f>
        <v>#REF!</v>
      </c>
    </row>
    <row r="14" spans="1:9" ht="78.75" hidden="1">
      <c r="A14" s="75" t="s">
        <v>9</v>
      </c>
      <c r="B14" s="28">
        <v>908</v>
      </c>
      <c r="C14" s="31" t="s">
        <v>28</v>
      </c>
      <c r="D14" s="31" t="s">
        <v>29</v>
      </c>
      <c r="E14" s="32"/>
      <c r="F14" s="33"/>
      <c r="G14" s="34">
        <v>40.3</v>
      </c>
      <c r="H14" s="14" t="e">
        <f>SUM(#REF!)</f>
        <v>#REF!</v>
      </c>
      <c r="I14" s="9" t="e">
        <f>SUM(#REF!)</f>
        <v>#REF!</v>
      </c>
    </row>
    <row r="15" spans="1:9" ht="32.25" hidden="1">
      <c r="A15" s="75" t="s">
        <v>61</v>
      </c>
      <c r="B15" s="28">
        <v>908</v>
      </c>
      <c r="C15" s="31" t="s">
        <v>28</v>
      </c>
      <c r="D15" s="31" t="s">
        <v>29</v>
      </c>
      <c r="E15" s="99" t="s">
        <v>93</v>
      </c>
      <c r="F15" s="33"/>
      <c r="G15" s="34">
        <v>40.3</v>
      </c>
      <c r="H15" s="94"/>
      <c r="I15" s="94"/>
    </row>
    <row r="16" spans="1:9" ht="32.25" hidden="1">
      <c r="A16" s="75" t="s">
        <v>58</v>
      </c>
      <c r="B16" s="28">
        <v>908</v>
      </c>
      <c r="C16" s="31" t="s">
        <v>28</v>
      </c>
      <c r="D16" s="31" t="s">
        <v>29</v>
      </c>
      <c r="E16" s="188" t="s">
        <v>92</v>
      </c>
      <c r="F16" s="33"/>
      <c r="G16" s="34">
        <v>40.3</v>
      </c>
      <c r="H16" s="94"/>
      <c r="I16" s="94"/>
    </row>
    <row r="17" spans="1:7" ht="48" customHeight="1" hidden="1">
      <c r="A17" s="95" t="s">
        <v>62</v>
      </c>
      <c r="B17" s="130">
        <v>908</v>
      </c>
      <c r="C17" s="131" t="s">
        <v>28</v>
      </c>
      <c r="D17" s="131" t="s">
        <v>29</v>
      </c>
      <c r="E17" s="189" t="s">
        <v>89</v>
      </c>
      <c r="F17" s="187"/>
      <c r="G17" s="34">
        <v>40.3</v>
      </c>
    </row>
    <row r="18" spans="1:7" ht="15.75" customHeight="1" hidden="1">
      <c r="A18" s="66" t="s">
        <v>24</v>
      </c>
      <c r="B18" s="35">
        <v>908</v>
      </c>
      <c r="C18" s="36" t="s">
        <v>28</v>
      </c>
      <c r="D18" s="36" t="s">
        <v>29</v>
      </c>
      <c r="E18" s="99" t="s">
        <v>89</v>
      </c>
      <c r="F18" s="38" t="s">
        <v>63</v>
      </c>
      <c r="G18" s="34">
        <v>40.3</v>
      </c>
    </row>
    <row r="19" spans="1:9" s="93" customFormat="1" ht="80.25" customHeight="1">
      <c r="A19" s="59" t="s">
        <v>15</v>
      </c>
      <c r="B19" s="87">
        <v>908</v>
      </c>
      <c r="C19" s="88" t="s">
        <v>28</v>
      </c>
      <c r="D19" s="88" t="s">
        <v>30</v>
      </c>
      <c r="E19" s="85" t="s">
        <v>13</v>
      </c>
      <c r="F19" s="96" t="s">
        <v>13</v>
      </c>
      <c r="G19" s="97">
        <v>7495.9</v>
      </c>
      <c r="H19" s="98">
        <f>SUM(H20,H24)</f>
        <v>3194.5</v>
      </c>
      <c r="I19" s="97">
        <f>SUM(I20,I24)</f>
        <v>0</v>
      </c>
    </row>
    <row r="20" spans="1:9" s="93" customFormat="1" ht="15.75">
      <c r="A20" s="59" t="s">
        <v>58</v>
      </c>
      <c r="B20" s="87">
        <v>908</v>
      </c>
      <c r="C20" s="89" t="s">
        <v>28</v>
      </c>
      <c r="D20" s="88" t="s">
        <v>30</v>
      </c>
      <c r="E20" s="85" t="s">
        <v>90</v>
      </c>
      <c r="F20" s="96" t="s">
        <v>13</v>
      </c>
      <c r="G20" s="97">
        <v>7402.4</v>
      </c>
      <c r="H20" s="98">
        <f>SUM(H21)</f>
        <v>2561.2</v>
      </c>
      <c r="I20" s="97">
        <f>SUM(I21)</f>
        <v>0</v>
      </c>
    </row>
    <row r="21" spans="1:9" s="93" customFormat="1" ht="32.25" customHeight="1">
      <c r="A21" s="59" t="s">
        <v>64</v>
      </c>
      <c r="B21" s="87">
        <v>908</v>
      </c>
      <c r="C21" s="88" t="s">
        <v>28</v>
      </c>
      <c r="D21" s="88" t="s">
        <v>30</v>
      </c>
      <c r="E21" s="83" t="s">
        <v>249</v>
      </c>
      <c r="F21" s="96" t="s">
        <v>13</v>
      </c>
      <c r="G21" s="97">
        <v>7402.4</v>
      </c>
      <c r="H21" s="98">
        <f>SUM(H23)</f>
        <v>2561.2</v>
      </c>
      <c r="I21" s="97">
        <f>SUM(I23)</f>
        <v>0</v>
      </c>
    </row>
    <row r="22" spans="1:9" s="135" customFormat="1" ht="32.25" customHeight="1">
      <c r="A22" s="132" t="s">
        <v>65</v>
      </c>
      <c r="B22" s="133" t="s">
        <v>115</v>
      </c>
      <c r="C22" s="89" t="s">
        <v>28</v>
      </c>
      <c r="D22" s="89" t="s">
        <v>30</v>
      </c>
      <c r="E22" s="83" t="s">
        <v>251</v>
      </c>
      <c r="F22" s="86"/>
      <c r="G22" s="128" t="s">
        <v>336</v>
      </c>
      <c r="H22" s="134"/>
      <c r="I22" s="128"/>
    </row>
    <row r="23" spans="1:9" s="93" customFormat="1" ht="31.5">
      <c r="A23" s="59" t="s">
        <v>250</v>
      </c>
      <c r="B23" s="87">
        <v>908</v>
      </c>
      <c r="C23" s="88" t="s">
        <v>28</v>
      </c>
      <c r="D23" s="88" t="s">
        <v>30</v>
      </c>
      <c r="E23" s="85" t="s">
        <v>252</v>
      </c>
      <c r="F23" s="96"/>
      <c r="G23" s="97">
        <v>1592.9</v>
      </c>
      <c r="H23" s="97">
        <v>2561.2</v>
      </c>
      <c r="I23" s="92">
        <v>0</v>
      </c>
    </row>
    <row r="24" spans="1:9" s="93" customFormat="1" ht="39" customHeight="1">
      <c r="A24" s="75" t="s">
        <v>94</v>
      </c>
      <c r="B24" s="87">
        <v>908</v>
      </c>
      <c r="C24" s="88" t="s">
        <v>28</v>
      </c>
      <c r="D24" s="88" t="s">
        <v>30</v>
      </c>
      <c r="E24" s="85" t="s">
        <v>252</v>
      </c>
      <c r="F24" s="96">
        <v>120</v>
      </c>
      <c r="G24" s="97">
        <v>1592.9</v>
      </c>
      <c r="H24" s="98">
        <f>SUM(H27)</f>
        <v>633.3</v>
      </c>
      <c r="I24" s="97">
        <f>SUM(I27)</f>
        <v>0</v>
      </c>
    </row>
    <row r="25" spans="1:9" s="93" customFormat="1" ht="39" customHeight="1">
      <c r="A25" s="75" t="s">
        <v>189</v>
      </c>
      <c r="B25" s="87">
        <v>908</v>
      </c>
      <c r="C25" s="88" t="s">
        <v>28</v>
      </c>
      <c r="D25" s="88" t="s">
        <v>30</v>
      </c>
      <c r="E25" s="85" t="s">
        <v>252</v>
      </c>
      <c r="F25" s="96">
        <v>121</v>
      </c>
      <c r="G25" s="97">
        <v>1224.3</v>
      </c>
      <c r="H25" s="98"/>
      <c r="I25" s="97"/>
    </row>
    <row r="26" spans="1:9" s="93" customFormat="1" ht="66" customHeight="1">
      <c r="A26" s="75" t="s">
        <v>190</v>
      </c>
      <c r="B26" s="87">
        <v>908</v>
      </c>
      <c r="C26" s="88" t="s">
        <v>28</v>
      </c>
      <c r="D26" s="88" t="s">
        <v>30</v>
      </c>
      <c r="E26" s="85" t="s">
        <v>252</v>
      </c>
      <c r="F26" s="96">
        <v>129</v>
      </c>
      <c r="G26" s="97">
        <v>368.6</v>
      </c>
      <c r="H26" s="98"/>
      <c r="I26" s="97"/>
    </row>
    <row r="27" spans="1:9" s="93" customFormat="1" ht="31.5" hidden="1">
      <c r="A27" s="59" t="s">
        <v>64</v>
      </c>
      <c r="B27" s="87">
        <v>908</v>
      </c>
      <c r="C27" s="88" t="s">
        <v>28</v>
      </c>
      <c r="D27" s="88" t="s">
        <v>30</v>
      </c>
      <c r="E27" s="83" t="s">
        <v>253</v>
      </c>
      <c r="F27" s="96"/>
      <c r="G27" s="128"/>
      <c r="H27" s="81">
        <v>633.3</v>
      </c>
      <c r="I27" s="92">
        <v>0</v>
      </c>
    </row>
    <row r="28" spans="1:9" s="135" customFormat="1" ht="31.5">
      <c r="A28" s="132" t="s">
        <v>61</v>
      </c>
      <c r="B28" s="133" t="s">
        <v>115</v>
      </c>
      <c r="C28" s="89" t="s">
        <v>28</v>
      </c>
      <c r="D28" s="89" t="s">
        <v>30</v>
      </c>
      <c r="E28" s="83" t="s">
        <v>254</v>
      </c>
      <c r="F28" s="86"/>
      <c r="G28" s="128" t="s">
        <v>337</v>
      </c>
      <c r="H28" s="136"/>
      <c r="I28" s="137"/>
    </row>
    <row r="29" spans="1:9" s="93" customFormat="1" ht="31.5">
      <c r="A29" s="59" t="s">
        <v>250</v>
      </c>
      <c r="B29" s="87">
        <v>908</v>
      </c>
      <c r="C29" s="83" t="s">
        <v>28</v>
      </c>
      <c r="D29" s="86" t="s">
        <v>30</v>
      </c>
      <c r="E29" s="83" t="s">
        <v>255</v>
      </c>
      <c r="F29" s="96"/>
      <c r="G29" s="97">
        <v>5344.2</v>
      </c>
      <c r="H29" s="100"/>
      <c r="I29" s="92"/>
    </row>
    <row r="30" spans="1:9" s="93" customFormat="1" ht="47.25">
      <c r="A30" s="75" t="s">
        <v>94</v>
      </c>
      <c r="B30" s="87">
        <v>908</v>
      </c>
      <c r="C30" s="86" t="s">
        <v>28</v>
      </c>
      <c r="D30" s="86" t="s">
        <v>30</v>
      </c>
      <c r="E30" s="83" t="s">
        <v>255</v>
      </c>
      <c r="F30" s="96">
        <v>120</v>
      </c>
      <c r="G30" s="97">
        <v>4039.7</v>
      </c>
      <c r="H30" s="100"/>
      <c r="I30" s="92"/>
    </row>
    <row r="31" spans="1:9" s="93" customFormat="1" ht="31.5">
      <c r="A31" s="75" t="s">
        <v>189</v>
      </c>
      <c r="B31" s="87">
        <v>908</v>
      </c>
      <c r="C31" s="86" t="s">
        <v>28</v>
      </c>
      <c r="D31" s="86" t="s">
        <v>30</v>
      </c>
      <c r="E31" s="83" t="s">
        <v>255</v>
      </c>
      <c r="F31" s="96">
        <v>121</v>
      </c>
      <c r="G31" s="97">
        <v>3108.9</v>
      </c>
      <c r="H31" s="100"/>
      <c r="I31" s="92"/>
    </row>
    <row r="32" spans="1:9" s="93" customFormat="1" ht="78.75">
      <c r="A32" s="75" t="s">
        <v>190</v>
      </c>
      <c r="B32" s="87">
        <v>908</v>
      </c>
      <c r="C32" s="86" t="s">
        <v>28</v>
      </c>
      <c r="D32" s="86" t="s">
        <v>30</v>
      </c>
      <c r="E32" s="83" t="s">
        <v>255</v>
      </c>
      <c r="F32" s="96">
        <v>129</v>
      </c>
      <c r="G32" s="97">
        <v>930.8</v>
      </c>
      <c r="H32" s="100"/>
      <c r="I32" s="92"/>
    </row>
    <row r="33" spans="1:9" s="93" customFormat="1" ht="47.25">
      <c r="A33" s="59" t="s">
        <v>158</v>
      </c>
      <c r="B33" s="87">
        <v>908</v>
      </c>
      <c r="C33" s="86" t="s">
        <v>28</v>
      </c>
      <c r="D33" s="86" t="s">
        <v>30</v>
      </c>
      <c r="E33" s="83" t="s">
        <v>255</v>
      </c>
      <c r="F33" s="96">
        <v>200</v>
      </c>
      <c r="G33" s="97">
        <v>1170.7</v>
      </c>
      <c r="H33" s="100"/>
      <c r="I33" s="92"/>
    </row>
    <row r="34" spans="1:9" s="93" customFormat="1" ht="47.25">
      <c r="A34" s="59" t="s">
        <v>157</v>
      </c>
      <c r="B34" s="87">
        <v>908</v>
      </c>
      <c r="C34" s="86" t="s">
        <v>28</v>
      </c>
      <c r="D34" s="86" t="s">
        <v>30</v>
      </c>
      <c r="E34" s="83" t="s">
        <v>255</v>
      </c>
      <c r="F34" s="96">
        <v>240</v>
      </c>
      <c r="G34" s="97">
        <v>1170.7</v>
      </c>
      <c r="H34" s="100"/>
      <c r="I34" s="92"/>
    </row>
    <row r="35" spans="1:9" s="93" customFormat="1" ht="47.25">
      <c r="A35" s="59" t="s">
        <v>144</v>
      </c>
      <c r="B35" s="87">
        <v>908</v>
      </c>
      <c r="C35" s="86" t="s">
        <v>28</v>
      </c>
      <c r="D35" s="86" t="s">
        <v>30</v>
      </c>
      <c r="E35" s="83" t="s">
        <v>255</v>
      </c>
      <c r="F35" s="96">
        <v>242</v>
      </c>
      <c r="G35" s="97">
        <v>171.1</v>
      </c>
      <c r="H35" s="100"/>
      <c r="I35" s="92"/>
    </row>
    <row r="36" spans="1:9" s="93" customFormat="1" ht="31.5">
      <c r="A36" s="59" t="s">
        <v>191</v>
      </c>
      <c r="B36" s="87">
        <v>908</v>
      </c>
      <c r="C36" s="86" t="s">
        <v>28</v>
      </c>
      <c r="D36" s="86" t="s">
        <v>30</v>
      </c>
      <c r="E36" s="83" t="s">
        <v>255</v>
      </c>
      <c r="F36" s="96">
        <v>244</v>
      </c>
      <c r="G36" s="97">
        <v>999.6</v>
      </c>
      <c r="H36" s="100"/>
      <c r="I36" s="92"/>
    </row>
    <row r="37" spans="1:9" s="93" customFormat="1" ht="94.5" hidden="1">
      <c r="A37" s="162" t="s">
        <v>214</v>
      </c>
      <c r="B37" s="163">
        <v>908</v>
      </c>
      <c r="C37" s="193" t="s">
        <v>28</v>
      </c>
      <c r="D37" s="193" t="s">
        <v>30</v>
      </c>
      <c r="E37" s="164" t="s">
        <v>215</v>
      </c>
      <c r="F37" s="194"/>
      <c r="G37" s="165">
        <v>46.1</v>
      </c>
      <c r="H37" s="100"/>
      <c r="I37" s="92"/>
    </row>
    <row r="38" spans="1:9" s="93" customFormat="1" ht="15.75" hidden="1">
      <c r="A38" s="162" t="s">
        <v>191</v>
      </c>
      <c r="B38" s="163">
        <v>908</v>
      </c>
      <c r="C38" s="193" t="s">
        <v>28</v>
      </c>
      <c r="D38" s="193" t="s">
        <v>30</v>
      </c>
      <c r="E38" s="164" t="s">
        <v>91</v>
      </c>
      <c r="F38" s="194">
        <v>244</v>
      </c>
      <c r="G38" s="165">
        <v>1518.5</v>
      </c>
      <c r="H38" s="100"/>
      <c r="I38" s="92"/>
    </row>
    <row r="39" spans="1:9" s="93" customFormat="1" ht="47.25" hidden="1">
      <c r="A39" s="162" t="s">
        <v>94</v>
      </c>
      <c r="B39" s="163">
        <v>908</v>
      </c>
      <c r="C39" s="193" t="s">
        <v>28</v>
      </c>
      <c r="D39" s="193" t="s">
        <v>30</v>
      </c>
      <c r="E39" s="164" t="s">
        <v>200</v>
      </c>
      <c r="F39" s="194">
        <v>120</v>
      </c>
      <c r="G39" s="165">
        <v>46.1</v>
      </c>
      <c r="H39" s="100"/>
      <c r="I39" s="92"/>
    </row>
    <row r="40" spans="1:9" s="93" customFormat="1" ht="31.5" hidden="1">
      <c r="A40" s="162" t="s">
        <v>189</v>
      </c>
      <c r="B40" s="163">
        <v>908</v>
      </c>
      <c r="C40" s="193" t="s">
        <v>28</v>
      </c>
      <c r="D40" s="193" t="s">
        <v>30</v>
      </c>
      <c r="E40" s="164" t="s">
        <v>200</v>
      </c>
      <c r="F40" s="194">
        <v>121</v>
      </c>
      <c r="G40" s="165">
        <v>35.4</v>
      </c>
      <c r="H40" s="100"/>
      <c r="I40" s="92"/>
    </row>
    <row r="41" spans="1:9" s="93" customFormat="1" ht="78.75" hidden="1">
      <c r="A41" s="162" t="s">
        <v>190</v>
      </c>
      <c r="B41" s="163">
        <v>908</v>
      </c>
      <c r="C41" s="193" t="s">
        <v>28</v>
      </c>
      <c r="D41" s="193" t="s">
        <v>30</v>
      </c>
      <c r="E41" s="164" t="s">
        <v>200</v>
      </c>
      <c r="F41" s="194">
        <v>129</v>
      </c>
      <c r="G41" s="165">
        <v>10.7</v>
      </c>
      <c r="H41" s="100"/>
      <c r="I41" s="92"/>
    </row>
    <row r="42" spans="1:9" s="168" customFormat="1" ht="31.5">
      <c r="A42" s="59" t="s">
        <v>162</v>
      </c>
      <c r="B42" s="87">
        <v>908</v>
      </c>
      <c r="C42" s="86" t="s">
        <v>28</v>
      </c>
      <c r="D42" s="86" t="s">
        <v>30</v>
      </c>
      <c r="E42" s="83" t="s">
        <v>255</v>
      </c>
      <c r="F42" s="96">
        <v>800</v>
      </c>
      <c r="G42" s="97">
        <v>133.8</v>
      </c>
      <c r="H42" s="166"/>
      <c r="I42" s="167"/>
    </row>
    <row r="43" spans="1:9" s="93" customFormat="1" ht="31.5">
      <c r="A43" s="59" t="s">
        <v>216</v>
      </c>
      <c r="B43" s="87">
        <v>908</v>
      </c>
      <c r="C43" s="86" t="s">
        <v>28</v>
      </c>
      <c r="D43" s="86" t="s">
        <v>30</v>
      </c>
      <c r="E43" s="83" t="s">
        <v>255</v>
      </c>
      <c r="F43" s="96">
        <v>851</v>
      </c>
      <c r="G43" s="97">
        <v>49.7</v>
      </c>
      <c r="H43" s="100"/>
      <c r="I43" s="92"/>
    </row>
    <row r="44" spans="1:9" s="93" customFormat="1" ht="28.5" customHeight="1">
      <c r="A44" s="59" t="s">
        <v>256</v>
      </c>
      <c r="B44" s="87">
        <v>908</v>
      </c>
      <c r="C44" s="86" t="s">
        <v>28</v>
      </c>
      <c r="D44" s="86" t="s">
        <v>30</v>
      </c>
      <c r="E44" s="83" t="s">
        <v>255</v>
      </c>
      <c r="F44" s="96">
        <v>852</v>
      </c>
      <c r="G44" s="97">
        <v>84.1</v>
      </c>
      <c r="H44" s="100"/>
      <c r="I44" s="92"/>
    </row>
    <row r="45" spans="1:9" s="93" customFormat="1" ht="78.75">
      <c r="A45" s="59" t="s">
        <v>68</v>
      </c>
      <c r="B45" s="87">
        <v>908</v>
      </c>
      <c r="C45" s="86" t="s">
        <v>28</v>
      </c>
      <c r="D45" s="86" t="s">
        <v>30</v>
      </c>
      <c r="E45" s="83" t="s">
        <v>257</v>
      </c>
      <c r="F45" s="96"/>
      <c r="G45" s="97">
        <v>364.6</v>
      </c>
      <c r="H45" s="100"/>
      <c r="I45" s="92"/>
    </row>
    <row r="46" spans="1:9" s="103" customFormat="1" ht="31.5">
      <c r="A46" s="59" t="s">
        <v>71</v>
      </c>
      <c r="B46" s="87">
        <v>908</v>
      </c>
      <c r="C46" s="89" t="s">
        <v>28</v>
      </c>
      <c r="D46" s="88" t="s">
        <v>30</v>
      </c>
      <c r="E46" s="83" t="s">
        <v>257</v>
      </c>
      <c r="F46" s="86" t="s">
        <v>63</v>
      </c>
      <c r="G46" s="97">
        <v>364.6</v>
      </c>
      <c r="H46" s="101"/>
      <c r="I46" s="102"/>
    </row>
    <row r="47" spans="1:9" s="103" customFormat="1" ht="78.75" hidden="1">
      <c r="A47" s="59" t="s">
        <v>69</v>
      </c>
      <c r="B47" s="87"/>
      <c r="C47" s="83" t="s">
        <v>28</v>
      </c>
      <c r="D47" s="83" t="s">
        <v>30</v>
      </c>
      <c r="E47" s="83" t="s">
        <v>70</v>
      </c>
      <c r="F47" s="86"/>
      <c r="G47" s="97">
        <v>42.6</v>
      </c>
      <c r="H47" s="101"/>
      <c r="I47" s="102"/>
    </row>
    <row r="48" spans="1:9" s="103" customFormat="1" ht="15.75" hidden="1">
      <c r="A48" s="59" t="s">
        <v>71</v>
      </c>
      <c r="B48" s="87"/>
      <c r="C48" s="83" t="s">
        <v>28</v>
      </c>
      <c r="D48" s="86" t="s">
        <v>30</v>
      </c>
      <c r="E48" s="83" t="s">
        <v>70</v>
      </c>
      <c r="F48" s="86" t="s">
        <v>63</v>
      </c>
      <c r="G48" s="97">
        <v>42.6</v>
      </c>
      <c r="H48" s="101"/>
      <c r="I48" s="102"/>
    </row>
    <row r="49" spans="1:9" s="103" customFormat="1" ht="85.5" customHeight="1">
      <c r="A49" s="59" t="s">
        <v>76</v>
      </c>
      <c r="B49" s="87">
        <v>908</v>
      </c>
      <c r="C49" s="83" t="s">
        <v>28</v>
      </c>
      <c r="D49" s="86" t="s">
        <v>30</v>
      </c>
      <c r="E49" s="83" t="s">
        <v>258</v>
      </c>
      <c r="F49" s="86"/>
      <c r="G49" s="97">
        <v>7.6</v>
      </c>
      <c r="H49" s="101"/>
      <c r="I49" s="102"/>
    </row>
    <row r="50" spans="1:9" s="103" customFormat="1" ht="31.5">
      <c r="A50" s="59" t="s">
        <v>71</v>
      </c>
      <c r="B50" s="87">
        <v>908</v>
      </c>
      <c r="C50" s="83" t="s">
        <v>28</v>
      </c>
      <c r="D50" s="86" t="s">
        <v>30</v>
      </c>
      <c r="E50" s="83" t="s">
        <v>258</v>
      </c>
      <c r="F50" s="86" t="s">
        <v>63</v>
      </c>
      <c r="G50" s="97">
        <v>7.6</v>
      </c>
      <c r="H50" s="101"/>
      <c r="I50" s="102"/>
    </row>
    <row r="51" spans="1:9" s="103" customFormat="1" ht="60" customHeight="1">
      <c r="A51" s="59" t="s">
        <v>79</v>
      </c>
      <c r="B51" s="87">
        <v>908</v>
      </c>
      <c r="C51" s="83" t="s">
        <v>28</v>
      </c>
      <c r="D51" s="86" t="s">
        <v>30</v>
      </c>
      <c r="E51" s="83" t="s">
        <v>259</v>
      </c>
      <c r="F51" s="86"/>
      <c r="G51" s="97">
        <v>6.4</v>
      </c>
      <c r="H51" s="101"/>
      <c r="I51" s="102"/>
    </row>
    <row r="52" spans="1:9" s="103" customFormat="1" ht="27.75" customHeight="1">
      <c r="A52" s="59" t="s">
        <v>71</v>
      </c>
      <c r="B52" s="87">
        <v>908</v>
      </c>
      <c r="C52" s="83" t="s">
        <v>28</v>
      </c>
      <c r="D52" s="86" t="s">
        <v>30</v>
      </c>
      <c r="E52" s="83" t="s">
        <v>259</v>
      </c>
      <c r="F52" s="86" t="s">
        <v>63</v>
      </c>
      <c r="G52" s="97">
        <v>6.4</v>
      </c>
      <c r="H52" s="101"/>
      <c r="I52" s="102"/>
    </row>
    <row r="53" spans="1:9" s="103" customFormat="1" ht="126.75" customHeight="1">
      <c r="A53" s="59" t="s">
        <v>217</v>
      </c>
      <c r="B53" s="87">
        <v>908</v>
      </c>
      <c r="C53" s="83" t="s">
        <v>28</v>
      </c>
      <c r="D53" s="86" t="s">
        <v>30</v>
      </c>
      <c r="E53" s="83" t="s">
        <v>260</v>
      </c>
      <c r="F53" s="86"/>
      <c r="G53" s="97">
        <v>86.7</v>
      </c>
      <c r="H53" s="101"/>
      <c r="I53" s="102"/>
    </row>
    <row r="54" spans="1:9" s="103" customFormat="1" ht="27.75" customHeight="1">
      <c r="A54" s="59" t="s">
        <v>71</v>
      </c>
      <c r="B54" s="87">
        <v>908</v>
      </c>
      <c r="C54" s="83" t="s">
        <v>28</v>
      </c>
      <c r="D54" s="86" t="s">
        <v>30</v>
      </c>
      <c r="E54" s="83" t="s">
        <v>260</v>
      </c>
      <c r="F54" s="86" t="s">
        <v>63</v>
      </c>
      <c r="G54" s="97">
        <v>86.7</v>
      </c>
      <c r="H54" s="101"/>
      <c r="I54" s="102"/>
    </row>
    <row r="55" spans="1:9" s="103" customFormat="1" ht="36" customHeight="1">
      <c r="A55" s="59" t="s">
        <v>59</v>
      </c>
      <c r="B55" s="87">
        <v>908</v>
      </c>
      <c r="C55" s="83" t="s">
        <v>28</v>
      </c>
      <c r="D55" s="86" t="s">
        <v>30</v>
      </c>
      <c r="E55" s="83" t="s">
        <v>98</v>
      </c>
      <c r="F55" s="86"/>
      <c r="G55" s="97">
        <v>93.5</v>
      </c>
      <c r="H55" s="101"/>
      <c r="I55" s="102"/>
    </row>
    <row r="56" spans="1:9" s="103" customFormat="1" ht="81.75" customHeight="1">
      <c r="A56" s="59" t="s">
        <v>233</v>
      </c>
      <c r="B56" s="87">
        <v>908</v>
      </c>
      <c r="C56" s="83" t="s">
        <v>28</v>
      </c>
      <c r="D56" s="86" t="s">
        <v>30</v>
      </c>
      <c r="E56" s="83" t="s">
        <v>234</v>
      </c>
      <c r="F56" s="86"/>
      <c r="G56" s="97">
        <v>93.5</v>
      </c>
      <c r="H56" s="101"/>
      <c r="I56" s="102"/>
    </row>
    <row r="57" spans="1:9" s="103" customFormat="1" ht="111" customHeight="1">
      <c r="A57" s="59" t="s">
        <v>235</v>
      </c>
      <c r="B57" s="87">
        <v>908</v>
      </c>
      <c r="C57" s="83" t="s">
        <v>28</v>
      </c>
      <c r="D57" s="86" t="s">
        <v>30</v>
      </c>
      <c r="E57" s="83" t="s">
        <v>234</v>
      </c>
      <c r="F57" s="86" t="s">
        <v>179</v>
      </c>
      <c r="G57" s="97">
        <v>93.5</v>
      </c>
      <c r="H57" s="101"/>
      <c r="I57" s="102"/>
    </row>
    <row r="58" spans="1:9" s="103" customFormat="1" ht="37.5" customHeight="1">
      <c r="A58" s="75" t="s">
        <v>94</v>
      </c>
      <c r="B58" s="87">
        <v>908</v>
      </c>
      <c r="C58" s="83" t="s">
        <v>28</v>
      </c>
      <c r="D58" s="86" t="s">
        <v>30</v>
      </c>
      <c r="E58" s="83" t="s">
        <v>234</v>
      </c>
      <c r="F58" s="86" t="s">
        <v>107</v>
      </c>
      <c r="G58" s="97">
        <v>93.5</v>
      </c>
      <c r="H58" s="101"/>
      <c r="I58" s="102"/>
    </row>
    <row r="59" spans="1:9" s="103" customFormat="1" ht="35.25" customHeight="1">
      <c r="A59" s="75" t="s">
        <v>189</v>
      </c>
      <c r="B59" s="87">
        <v>908</v>
      </c>
      <c r="C59" s="83" t="s">
        <v>28</v>
      </c>
      <c r="D59" s="86" t="s">
        <v>30</v>
      </c>
      <c r="E59" s="83" t="s">
        <v>234</v>
      </c>
      <c r="F59" s="86" t="s">
        <v>192</v>
      </c>
      <c r="G59" s="97">
        <v>71.8</v>
      </c>
      <c r="H59" s="101"/>
      <c r="I59" s="102"/>
    </row>
    <row r="60" spans="1:9" s="103" customFormat="1" ht="81.75" customHeight="1">
      <c r="A60" s="75" t="s">
        <v>190</v>
      </c>
      <c r="B60" s="87">
        <v>908</v>
      </c>
      <c r="C60" s="83" t="s">
        <v>28</v>
      </c>
      <c r="D60" s="86" t="s">
        <v>30</v>
      </c>
      <c r="E60" s="83" t="s">
        <v>234</v>
      </c>
      <c r="F60" s="86" t="s">
        <v>193</v>
      </c>
      <c r="G60" s="97">
        <v>21.7</v>
      </c>
      <c r="H60" s="101"/>
      <c r="I60" s="102"/>
    </row>
    <row r="61" spans="1:9" s="103" customFormat="1" ht="29.25" customHeight="1" hidden="1">
      <c r="A61" s="59" t="s">
        <v>149</v>
      </c>
      <c r="B61" s="87">
        <v>908</v>
      </c>
      <c r="C61" s="83" t="s">
        <v>28</v>
      </c>
      <c r="D61" s="86" t="s">
        <v>150</v>
      </c>
      <c r="E61" s="83"/>
      <c r="F61" s="86"/>
      <c r="G61" s="97">
        <v>100</v>
      </c>
      <c r="H61" s="101"/>
      <c r="I61" s="102"/>
    </row>
    <row r="62" spans="1:9" s="103" customFormat="1" ht="34.5" customHeight="1" hidden="1">
      <c r="A62" s="59" t="s">
        <v>59</v>
      </c>
      <c r="B62" s="87">
        <v>908</v>
      </c>
      <c r="C62" s="83" t="s">
        <v>28</v>
      </c>
      <c r="D62" s="86" t="s">
        <v>150</v>
      </c>
      <c r="E62" s="85" t="s">
        <v>95</v>
      </c>
      <c r="F62" s="86"/>
      <c r="G62" s="97">
        <v>100</v>
      </c>
      <c r="H62" s="101"/>
      <c r="I62" s="102"/>
    </row>
    <row r="63" spans="1:9" s="103" customFormat="1" ht="65.25" customHeight="1">
      <c r="A63" s="59" t="s">
        <v>248</v>
      </c>
      <c r="B63" s="87">
        <v>908</v>
      </c>
      <c r="C63" s="83" t="s">
        <v>28</v>
      </c>
      <c r="D63" s="86" t="s">
        <v>261</v>
      </c>
      <c r="E63" s="85"/>
      <c r="F63" s="86"/>
      <c r="G63" s="97">
        <v>41.9</v>
      </c>
      <c r="H63" s="101"/>
      <c r="I63" s="102"/>
    </row>
    <row r="64" spans="1:9" s="103" customFormat="1" ht="33" customHeight="1">
      <c r="A64" s="59" t="s">
        <v>64</v>
      </c>
      <c r="B64" s="87">
        <v>908</v>
      </c>
      <c r="C64" s="83" t="s">
        <v>28</v>
      </c>
      <c r="D64" s="86" t="s">
        <v>261</v>
      </c>
      <c r="E64" s="83" t="s">
        <v>262</v>
      </c>
      <c r="F64" s="86"/>
      <c r="G64" s="97">
        <v>41.9</v>
      </c>
      <c r="H64" s="101"/>
      <c r="I64" s="102"/>
    </row>
    <row r="65" spans="1:9" s="103" customFormat="1" ht="51.75" customHeight="1">
      <c r="A65" s="59" t="s">
        <v>263</v>
      </c>
      <c r="B65" s="87">
        <v>908</v>
      </c>
      <c r="C65" s="83" t="s">
        <v>28</v>
      </c>
      <c r="D65" s="86" t="s">
        <v>261</v>
      </c>
      <c r="E65" s="83" t="s">
        <v>264</v>
      </c>
      <c r="F65" s="86"/>
      <c r="G65" s="97">
        <v>41.9</v>
      </c>
      <c r="H65" s="101"/>
      <c r="I65" s="102"/>
    </row>
    <row r="66" spans="1:9" s="103" customFormat="1" ht="32.25" customHeight="1">
      <c r="A66" s="59" t="s">
        <v>61</v>
      </c>
      <c r="B66" s="87">
        <v>908</v>
      </c>
      <c r="C66" s="83" t="s">
        <v>28</v>
      </c>
      <c r="D66" s="86" t="s">
        <v>261</v>
      </c>
      <c r="E66" s="83" t="s">
        <v>265</v>
      </c>
      <c r="F66" s="86"/>
      <c r="G66" s="97">
        <v>41.9</v>
      </c>
      <c r="H66" s="101"/>
      <c r="I66" s="102"/>
    </row>
    <row r="67" spans="1:9" s="103" customFormat="1" ht="36" customHeight="1">
      <c r="A67" s="59" t="s">
        <v>266</v>
      </c>
      <c r="B67" s="87">
        <v>908</v>
      </c>
      <c r="C67" s="83" t="s">
        <v>28</v>
      </c>
      <c r="D67" s="86" t="s">
        <v>261</v>
      </c>
      <c r="E67" s="83" t="s">
        <v>267</v>
      </c>
      <c r="F67" s="86"/>
      <c r="G67" s="97">
        <v>41.9</v>
      </c>
      <c r="H67" s="101"/>
      <c r="I67" s="102"/>
    </row>
    <row r="68" spans="1:9" s="93" customFormat="1" ht="19.5" customHeight="1" hidden="1">
      <c r="A68" s="59" t="s">
        <v>16</v>
      </c>
      <c r="B68" s="87">
        <v>908</v>
      </c>
      <c r="C68" s="88" t="s">
        <v>28</v>
      </c>
      <c r="D68" s="83" t="s">
        <v>31</v>
      </c>
      <c r="E68" s="85" t="s">
        <v>13</v>
      </c>
      <c r="F68" s="96" t="s">
        <v>13</v>
      </c>
      <c r="G68" s="97">
        <v>0</v>
      </c>
      <c r="H68" s="98">
        <f aca="true" t="shared" si="0" ref="H68:I71">SUM(H69)</f>
        <v>65</v>
      </c>
      <c r="I68" s="97">
        <f t="shared" si="0"/>
        <v>0</v>
      </c>
    </row>
    <row r="69" spans="1:9" s="93" customFormat="1" ht="31.5" hidden="1">
      <c r="A69" s="59" t="s">
        <v>59</v>
      </c>
      <c r="B69" s="87">
        <v>908</v>
      </c>
      <c r="C69" s="88" t="s">
        <v>28</v>
      </c>
      <c r="D69" s="83" t="s">
        <v>31</v>
      </c>
      <c r="E69" s="85" t="s">
        <v>95</v>
      </c>
      <c r="F69" s="96" t="s">
        <v>13</v>
      </c>
      <c r="G69" s="97">
        <v>0</v>
      </c>
      <c r="H69" s="98">
        <f>SUM(H71)</f>
        <v>65</v>
      </c>
      <c r="I69" s="97">
        <f>SUM(I71)</f>
        <v>0</v>
      </c>
    </row>
    <row r="70" spans="1:9" s="93" customFormat="1" ht="31.5" hidden="1">
      <c r="A70" s="59" t="s">
        <v>58</v>
      </c>
      <c r="B70" s="87">
        <v>908</v>
      </c>
      <c r="C70" s="86" t="s">
        <v>28</v>
      </c>
      <c r="D70" s="86" t="s">
        <v>31</v>
      </c>
      <c r="E70" s="85" t="s">
        <v>96</v>
      </c>
      <c r="F70" s="96"/>
      <c r="G70" s="97">
        <v>0</v>
      </c>
      <c r="H70" s="98"/>
      <c r="I70" s="97"/>
    </row>
    <row r="71" spans="1:9" s="93" customFormat="1" ht="31.5" hidden="1">
      <c r="A71" s="75" t="s">
        <v>72</v>
      </c>
      <c r="B71" s="87">
        <v>908</v>
      </c>
      <c r="C71" s="88" t="s">
        <v>28</v>
      </c>
      <c r="D71" s="83" t="s">
        <v>31</v>
      </c>
      <c r="E71" s="83" t="s">
        <v>97</v>
      </c>
      <c r="F71" s="86" t="s">
        <v>13</v>
      </c>
      <c r="G71" s="97">
        <v>0</v>
      </c>
      <c r="H71" s="98">
        <f t="shared" si="0"/>
        <v>65</v>
      </c>
      <c r="I71" s="97">
        <f t="shared" si="0"/>
        <v>0</v>
      </c>
    </row>
    <row r="72" spans="1:9" s="93" customFormat="1" ht="15.75" customHeight="1">
      <c r="A72" s="59" t="s">
        <v>268</v>
      </c>
      <c r="B72" s="87">
        <v>908</v>
      </c>
      <c r="C72" s="88" t="s">
        <v>28</v>
      </c>
      <c r="D72" s="83" t="s">
        <v>261</v>
      </c>
      <c r="E72" s="83" t="s">
        <v>267</v>
      </c>
      <c r="F72" s="86" t="s">
        <v>63</v>
      </c>
      <c r="G72" s="97">
        <v>41.9</v>
      </c>
      <c r="H72" s="92">
        <v>65</v>
      </c>
      <c r="I72" s="92">
        <v>0</v>
      </c>
    </row>
    <row r="73" spans="1:9" s="93" customFormat="1" ht="18.75" customHeight="1">
      <c r="A73" s="59" t="s">
        <v>22</v>
      </c>
      <c r="B73" s="87">
        <v>908</v>
      </c>
      <c r="C73" s="104" t="s">
        <v>28</v>
      </c>
      <c r="D73" s="83" t="s">
        <v>32</v>
      </c>
      <c r="E73" s="83"/>
      <c r="F73" s="86"/>
      <c r="G73" s="97">
        <v>1972</v>
      </c>
      <c r="H73" s="91"/>
      <c r="I73" s="92"/>
    </row>
    <row r="74" spans="1:9" s="93" customFormat="1" ht="36.75" customHeight="1">
      <c r="A74" s="59" t="s">
        <v>59</v>
      </c>
      <c r="B74" s="105">
        <v>908</v>
      </c>
      <c r="C74" s="106" t="s">
        <v>28</v>
      </c>
      <c r="D74" s="107" t="s">
        <v>32</v>
      </c>
      <c r="E74" s="107" t="s">
        <v>95</v>
      </c>
      <c r="F74" s="108"/>
      <c r="G74" s="97">
        <v>1972</v>
      </c>
      <c r="H74" s="91"/>
      <c r="I74" s="92"/>
    </row>
    <row r="75" spans="1:9" s="93" customFormat="1" ht="23.25" customHeight="1">
      <c r="A75" s="59" t="s">
        <v>58</v>
      </c>
      <c r="B75" s="105">
        <v>908</v>
      </c>
      <c r="C75" s="106" t="s">
        <v>28</v>
      </c>
      <c r="D75" s="107" t="s">
        <v>32</v>
      </c>
      <c r="E75" s="107" t="s">
        <v>96</v>
      </c>
      <c r="F75" s="108"/>
      <c r="G75" s="97">
        <v>1972</v>
      </c>
      <c r="H75" s="91"/>
      <c r="I75" s="92"/>
    </row>
    <row r="76" spans="1:9" s="93" customFormat="1" ht="19.5" customHeight="1">
      <c r="A76" s="59" t="s">
        <v>58</v>
      </c>
      <c r="B76" s="105">
        <v>908</v>
      </c>
      <c r="C76" s="138" t="s">
        <v>28</v>
      </c>
      <c r="D76" s="107" t="s">
        <v>32</v>
      </c>
      <c r="E76" s="107" t="s">
        <v>98</v>
      </c>
      <c r="F76" s="108"/>
      <c r="G76" s="97">
        <v>1972</v>
      </c>
      <c r="H76" s="91"/>
      <c r="I76" s="92"/>
    </row>
    <row r="77" spans="1:9" s="93" customFormat="1" ht="20.25" customHeight="1" hidden="1">
      <c r="A77" s="59" t="s">
        <v>80</v>
      </c>
      <c r="B77" s="105">
        <v>908</v>
      </c>
      <c r="C77" s="108" t="s">
        <v>28</v>
      </c>
      <c r="D77" s="107" t="s">
        <v>32</v>
      </c>
      <c r="E77" s="107" t="s">
        <v>99</v>
      </c>
      <c r="F77" s="108"/>
      <c r="G77" s="97">
        <v>1</v>
      </c>
      <c r="H77" s="91"/>
      <c r="I77" s="92"/>
    </row>
    <row r="78" spans="1:9" s="93" customFormat="1" ht="31.5" customHeight="1" hidden="1">
      <c r="A78" s="59" t="s">
        <v>67</v>
      </c>
      <c r="B78" s="105">
        <v>908</v>
      </c>
      <c r="C78" s="108" t="s">
        <v>28</v>
      </c>
      <c r="D78" s="107" t="s">
        <v>32</v>
      </c>
      <c r="E78" s="107" t="s">
        <v>99</v>
      </c>
      <c r="F78" s="108" t="s">
        <v>60</v>
      </c>
      <c r="G78" s="97">
        <v>1</v>
      </c>
      <c r="H78" s="91"/>
      <c r="I78" s="92"/>
    </row>
    <row r="79" spans="1:9" s="93" customFormat="1" ht="36" customHeight="1">
      <c r="A79" s="59" t="s">
        <v>338</v>
      </c>
      <c r="B79" s="105">
        <v>908</v>
      </c>
      <c r="C79" s="108" t="s">
        <v>28</v>
      </c>
      <c r="D79" s="107" t="s">
        <v>32</v>
      </c>
      <c r="E79" s="107" t="s">
        <v>339</v>
      </c>
      <c r="F79" s="108"/>
      <c r="G79" s="97">
        <v>1060</v>
      </c>
      <c r="H79" s="91"/>
      <c r="I79" s="92"/>
    </row>
    <row r="80" spans="1:9" s="93" customFormat="1" ht="48.75" customHeight="1">
      <c r="A80" s="59" t="s">
        <v>306</v>
      </c>
      <c r="B80" s="105">
        <v>908</v>
      </c>
      <c r="C80" s="108" t="s">
        <v>28</v>
      </c>
      <c r="D80" s="107" t="s">
        <v>32</v>
      </c>
      <c r="E80" s="107" t="s">
        <v>339</v>
      </c>
      <c r="F80" s="108" t="s">
        <v>138</v>
      </c>
      <c r="G80" s="97">
        <v>1060</v>
      </c>
      <c r="H80" s="91"/>
      <c r="I80" s="92"/>
    </row>
    <row r="81" spans="1:9" s="93" customFormat="1" ht="53.25" customHeight="1">
      <c r="A81" s="59" t="s">
        <v>340</v>
      </c>
      <c r="B81" s="105">
        <v>908</v>
      </c>
      <c r="C81" s="108" t="s">
        <v>28</v>
      </c>
      <c r="D81" s="107" t="s">
        <v>32</v>
      </c>
      <c r="E81" s="107" t="s">
        <v>341</v>
      </c>
      <c r="F81" s="108" t="s">
        <v>60</v>
      </c>
      <c r="G81" s="97">
        <v>1060</v>
      </c>
      <c r="H81" s="91"/>
      <c r="I81" s="92"/>
    </row>
    <row r="82" spans="1:9" s="93" customFormat="1" ht="24" customHeight="1">
      <c r="A82" s="59" t="s">
        <v>100</v>
      </c>
      <c r="B82" s="105">
        <v>908</v>
      </c>
      <c r="C82" s="108" t="s">
        <v>28</v>
      </c>
      <c r="D82" s="108" t="s">
        <v>32</v>
      </c>
      <c r="E82" s="107" t="s">
        <v>101</v>
      </c>
      <c r="F82" s="108"/>
      <c r="G82" s="97">
        <v>3.6</v>
      </c>
      <c r="H82" s="91"/>
      <c r="I82" s="92"/>
    </row>
    <row r="83" spans="1:9" s="93" customFormat="1" ht="24.75" customHeight="1">
      <c r="A83" s="59" t="s">
        <v>102</v>
      </c>
      <c r="B83" s="105">
        <v>908</v>
      </c>
      <c r="C83" s="108" t="s">
        <v>28</v>
      </c>
      <c r="D83" s="108" t="s">
        <v>32</v>
      </c>
      <c r="E83" s="107" t="s">
        <v>101</v>
      </c>
      <c r="F83" s="108" t="s">
        <v>139</v>
      </c>
      <c r="G83" s="97">
        <v>3.6</v>
      </c>
      <c r="H83" s="91"/>
      <c r="I83" s="92"/>
    </row>
    <row r="84" spans="1:9" s="93" customFormat="1" ht="24.75" customHeight="1">
      <c r="A84" s="59" t="s">
        <v>161</v>
      </c>
      <c r="B84" s="105">
        <v>908</v>
      </c>
      <c r="C84" s="108" t="s">
        <v>28</v>
      </c>
      <c r="D84" s="108" t="s">
        <v>32</v>
      </c>
      <c r="E84" s="107" t="s">
        <v>101</v>
      </c>
      <c r="F84" s="108" t="s">
        <v>201</v>
      </c>
      <c r="G84" s="97">
        <v>3.6</v>
      </c>
      <c r="H84" s="91"/>
      <c r="I84" s="92"/>
    </row>
    <row r="85" spans="1:9" s="93" customFormat="1" ht="36.75" customHeight="1">
      <c r="A85" s="59" t="s">
        <v>73</v>
      </c>
      <c r="B85" s="105">
        <v>908</v>
      </c>
      <c r="C85" s="108" t="s">
        <v>28</v>
      </c>
      <c r="D85" s="108" t="s">
        <v>32</v>
      </c>
      <c r="E85" s="107" t="s">
        <v>103</v>
      </c>
      <c r="F85" s="108"/>
      <c r="G85" s="97">
        <v>164.7</v>
      </c>
      <c r="H85" s="91"/>
      <c r="I85" s="92"/>
    </row>
    <row r="86" spans="1:9" s="93" customFormat="1" ht="54" customHeight="1">
      <c r="A86" s="59" t="s">
        <v>158</v>
      </c>
      <c r="B86" s="105">
        <v>908</v>
      </c>
      <c r="C86" s="108" t="s">
        <v>28</v>
      </c>
      <c r="D86" s="108" t="s">
        <v>32</v>
      </c>
      <c r="E86" s="107" t="s">
        <v>103</v>
      </c>
      <c r="F86" s="108" t="s">
        <v>151</v>
      </c>
      <c r="G86" s="97">
        <v>164.7</v>
      </c>
      <c r="H86" s="91"/>
      <c r="I86" s="92"/>
    </row>
    <row r="87" spans="1:9" s="93" customFormat="1" ht="56.25" customHeight="1">
      <c r="A87" s="59" t="s">
        <v>156</v>
      </c>
      <c r="B87" s="105">
        <v>908</v>
      </c>
      <c r="C87" s="108" t="s">
        <v>28</v>
      </c>
      <c r="D87" s="108" t="s">
        <v>32</v>
      </c>
      <c r="E87" s="107" t="s">
        <v>103</v>
      </c>
      <c r="F87" s="108" t="s">
        <v>138</v>
      </c>
      <c r="G87" s="97">
        <v>164.7</v>
      </c>
      <c r="H87" s="91"/>
      <c r="I87" s="92"/>
    </row>
    <row r="88" spans="1:9" s="93" customFormat="1" ht="25.5" customHeight="1">
      <c r="A88" s="118" t="s">
        <v>191</v>
      </c>
      <c r="B88" s="105">
        <v>908</v>
      </c>
      <c r="C88" s="108" t="s">
        <v>28</v>
      </c>
      <c r="D88" s="108" t="s">
        <v>32</v>
      </c>
      <c r="E88" s="107" t="s">
        <v>103</v>
      </c>
      <c r="F88" s="108" t="s">
        <v>60</v>
      </c>
      <c r="G88" s="97">
        <v>164.7</v>
      </c>
      <c r="H88" s="91"/>
      <c r="I88" s="92"/>
    </row>
    <row r="89" spans="1:9" s="93" customFormat="1" ht="51" customHeight="1">
      <c r="A89" s="59" t="s">
        <v>104</v>
      </c>
      <c r="B89" s="105">
        <v>908</v>
      </c>
      <c r="C89" s="108" t="s">
        <v>28</v>
      </c>
      <c r="D89" s="108" t="s">
        <v>32</v>
      </c>
      <c r="E89" s="107" t="s">
        <v>105</v>
      </c>
      <c r="F89" s="108"/>
      <c r="G89" s="97">
        <v>743.7</v>
      </c>
      <c r="H89" s="91"/>
      <c r="I89" s="92"/>
    </row>
    <row r="90" spans="1:9" s="93" customFormat="1" ht="51" customHeight="1">
      <c r="A90" s="59" t="s">
        <v>158</v>
      </c>
      <c r="B90" s="105">
        <v>908</v>
      </c>
      <c r="C90" s="108" t="s">
        <v>28</v>
      </c>
      <c r="D90" s="108" t="s">
        <v>32</v>
      </c>
      <c r="E90" s="107" t="s">
        <v>105</v>
      </c>
      <c r="F90" s="108"/>
      <c r="G90" s="97">
        <v>743.7</v>
      </c>
      <c r="H90" s="91"/>
      <c r="I90" s="92"/>
    </row>
    <row r="91" spans="1:9" s="93" customFormat="1" ht="48" customHeight="1">
      <c r="A91" s="59" t="s">
        <v>156</v>
      </c>
      <c r="B91" s="105">
        <v>908</v>
      </c>
      <c r="C91" s="108" t="s">
        <v>28</v>
      </c>
      <c r="D91" s="108" t="s">
        <v>32</v>
      </c>
      <c r="E91" s="107" t="s">
        <v>105</v>
      </c>
      <c r="F91" s="108" t="s">
        <v>138</v>
      </c>
      <c r="G91" s="97">
        <v>743.7</v>
      </c>
      <c r="H91" s="91"/>
      <c r="I91" s="92"/>
    </row>
    <row r="92" spans="1:9" s="93" customFormat="1" ht="27" customHeight="1">
      <c r="A92" s="118" t="s">
        <v>191</v>
      </c>
      <c r="B92" s="105">
        <v>908</v>
      </c>
      <c r="C92" s="108" t="s">
        <v>28</v>
      </c>
      <c r="D92" s="108" t="s">
        <v>32</v>
      </c>
      <c r="E92" s="107" t="s">
        <v>105</v>
      </c>
      <c r="F92" s="108" t="s">
        <v>60</v>
      </c>
      <c r="G92" s="97">
        <v>743.7</v>
      </c>
      <c r="H92" s="91"/>
      <c r="I92" s="92"/>
    </row>
    <row r="93" spans="1:9" s="4" customFormat="1" ht="18.75">
      <c r="A93" s="76" t="s">
        <v>11</v>
      </c>
      <c r="B93" s="139">
        <v>908</v>
      </c>
      <c r="C93" s="140" t="s">
        <v>33</v>
      </c>
      <c r="D93" s="140" t="s">
        <v>38</v>
      </c>
      <c r="E93" s="141"/>
      <c r="F93" s="142"/>
      <c r="G93" s="143">
        <v>161.7</v>
      </c>
      <c r="H93" s="19"/>
      <c r="I93" s="5"/>
    </row>
    <row r="94" spans="1:9" s="4" customFormat="1" ht="31.5">
      <c r="A94" s="75" t="s">
        <v>17</v>
      </c>
      <c r="B94" s="87">
        <v>908</v>
      </c>
      <c r="C94" s="89" t="s">
        <v>33</v>
      </c>
      <c r="D94" s="89" t="s">
        <v>29</v>
      </c>
      <c r="E94" s="144"/>
      <c r="F94" s="110"/>
      <c r="G94" s="97">
        <v>161.7</v>
      </c>
      <c r="H94" s="19"/>
      <c r="I94" s="5"/>
    </row>
    <row r="95" spans="1:9" s="4" customFormat="1" ht="31.5">
      <c r="A95" s="59" t="s">
        <v>59</v>
      </c>
      <c r="B95" s="87">
        <v>908</v>
      </c>
      <c r="C95" s="89" t="s">
        <v>33</v>
      </c>
      <c r="D95" s="89" t="s">
        <v>29</v>
      </c>
      <c r="E95" s="109" t="s">
        <v>95</v>
      </c>
      <c r="F95" s="110"/>
      <c r="G95" s="97">
        <v>161.7</v>
      </c>
      <c r="H95" s="19"/>
      <c r="I95" s="5"/>
    </row>
    <row r="96" spans="1:9" s="4" customFormat="1" ht="18.75">
      <c r="A96" s="59" t="s">
        <v>58</v>
      </c>
      <c r="B96" s="87">
        <v>908</v>
      </c>
      <c r="C96" s="83" t="s">
        <v>33</v>
      </c>
      <c r="D96" s="83" t="s">
        <v>29</v>
      </c>
      <c r="E96" s="109" t="s">
        <v>96</v>
      </c>
      <c r="F96" s="110"/>
      <c r="G96" s="97">
        <v>161.7</v>
      </c>
      <c r="H96" s="19"/>
      <c r="I96" s="5"/>
    </row>
    <row r="97" spans="1:9" s="103" customFormat="1" ht="47.25">
      <c r="A97" s="75" t="s">
        <v>25</v>
      </c>
      <c r="B97" s="87">
        <v>908</v>
      </c>
      <c r="C97" s="89" t="s">
        <v>33</v>
      </c>
      <c r="D97" s="89" t="s">
        <v>29</v>
      </c>
      <c r="E97" s="109" t="s">
        <v>106</v>
      </c>
      <c r="F97" s="110"/>
      <c r="G97" s="90">
        <v>161.7</v>
      </c>
      <c r="H97" s="111"/>
      <c r="I97" s="102"/>
    </row>
    <row r="98" spans="1:9" s="103" customFormat="1" ht="33" customHeight="1">
      <c r="A98" s="59" t="s">
        <v>66</v>
      </c>
      <c r="B98" s="87">
        <v>908</v>
      </c>
      <c r="C98" s="89" t="s">
        <v>33</v>
      </c>
      <c r="D98" s="89" t="s">
        <v>29</v>
      </c>
      <c r="E98" s="109" t="s">
        <v>106</v>
      </c>
      <c r="F98" s="110"/>
      <c r="G98" s="90">
        <v>161.7</v>
      </c>
      <c r="H98" s="111"/>
      <c r="I98" s="102"/>
    </row>
    <row r="99" spans="1:9" s="103" customFormat="1" ht="47.25">
      <c r="A99" s="75" t="s">
        <v>94</v>
      </c>
      <c r="B99" s="87">
        <v>908</v>
      </c>
      <c r="C99" s="83" t="s">
        <v>33</v>
      </c>
      <c r="D99" s="83" t="s">
        <v>29</v>
      </c>
      <c r="E99" s="109" t="s">
        <v>106</v>
      </c>
      <c r="F99" s="110" t="s">
        <v>107</v>
      </c>
      <c r="G99" s="90">
        <v>151.7</v>
      </c>
      <c r="H99" s="111"/>
      <c r="I99" s="102"/>
    </row>
    <row r="100" spans="1:9" s="103" customFormat="1" ht="47.25">
      <c r="A100" s="75" t="s">
        <v>94</v>
      </c>
      <c r="B100" s="87">
        <v>908</v>
      </c>
      <c r="C100" s="83" t="s">
        <v>33</v>
      </c>
      <c r="D100" s="83" t="s">
        <v>29</v>
      </c>
      <c r="E100" s="109" t="s">
        <v>106</v>
      </c>
      <c r="F100" s="110" t="s">
        <v>192</v>
      </c>
      <c r="G100" s="90">
        <v>116.5</v>
      </c>
      <c r="H100" s="111"/>
      <c r="I100" s="102"/>
    </row>
    <row r="101" spans="1:9" s="103" customFormat="1" ht="68.25" customHeight="1">
      <c r="A101" s="75" t="s">
        <v>190</v>
      </c>
      <c r="B101" s="87">
        <v>908</v>
      </c>
      <c r="C101" s="83" t="s">
        <v>33</v>
      </c>
      <c r="D101" s="83" t="s">
        <v>29</v>
      </c>
      <c r="E101" s="109" t="s">
        <v>106</v>
      </c>
      <c r="F101" s="110" t="s">
        <v>193</v>
      </c>
      <c r="G101" s="90">
        <v>35.2</v>
      </c>
      <c r="H101" s="111"/>
      <c r="I101" s="102"/>
    </row>
    <row r="102" spans="1:9" s="103" customFormat="1" ht="55.5" customHeight="1">
      <c r="A102" s="59" t="s">
        <v>158</v>
      </c>
      <c r="B102" s="87">
        <v>908</v>
      </c>
      <c r="C102" s="83" t="s">
        <v>33</v>
      </c>
      <c r="D102" s="83" t="s">
        <v>29</v>
      </c>
      <c r="E102" s="109" t="s">
        <v>106</v>
      </c>
      <c r="F102" s="110" t="s">
        <v>151</v>
      </c>
      <c r="G102" s="90">
        <v>10</v>
      </c>
      <c r="H102" s="111"/>
      <c r="I102" s="102"/>
    </row>
    <row r="103" spans="1:9" s="103" customFormat="1" ht="51" customHeight="1">
      <c r="A103" s="59" t="s">
        <v>156</v>
      </c>
      <c r="B103" s="87">
        <v>908</v>
      </c>
      <c r="C103" s="83" t="s">
        <v>33</v>
      </c>
      <c r="D103" s="83" t="s">
        <v>29</v>
      </c>
      <c r="E103" s="109" t="s">
        <v>106</v>
      </c>
      <c r="F103" s="110" t="s">
        <v>138</v>
      </c>
      <c r="G103" s="90">
        <v>10</v>
      </c>
      <c r="H103" s="111"/>
      <c r="I103" s="102"/>
    </row>
    <row r="104" spans="1:9" s="103" customFormat="1" ht="24" customHeight="1">
      <c r="A104" s="118" t="s">
        <v>191</v>
      </c>
      <c r="B104" s="87">
        <v>908</v>
      </c>
      <c r="C104" s="83" t="s">
        <v>33</v>
      </c>
      <c r="D104" s="83" t="s">
        <v>29</v>
      </c>
      <c r="E104" s="109" t="s">
        <v>106</v>
      </c>
      <c r="F104" s="110" t="s">
        <v>60</v>
      </c>
      <c r="G104" s="90">
        <v>10</v>
      </c>
      <c r="H104" s="111"/>
      <c r="I104" s="102"/>
    </row>
    <row r="105" spans="1:9" s="150" customFormat="1" ht="31.5">
      <c r="A105" s="145" t="s">
        <v>86</v>
      </c>
      <c r="B105" s="139">
        <v>908</v>
      </c>
      <c r="C105" s="79" t="s">
        <v>29</v>
      </c>
      <c r="D105" s="79" t="s">
        <v>38</v>
      </c>
      <c r="E105" s="146"/>
      <c r="F105" s="142"/>
      <c r="G105" s="147">
        <v>28.5</v>
      </c>
      <c r="H105" s="148"/>
      <c r="I105" s="149"/>
    </row>
    <row r="106" spans="1:9" s="103" customFormat="1" ht="41.25" customHeight="1" thickBot="1">
      <c r="A106" s="202" t="s">
        <v>346</v>
      </c>
      <c r="B106" s="87">
        <v>908</v>
      </c>
      <c r="C106" s="83" t="s">
        <v>29</v>
      </c>
      <c r="D106" s="83" t="s">
        <v>342</v>
      </c>
      <c r="E106" s="109"/>
      <c r="F106" s="110"/>
      <c r="G106" s="90">
        <v>25</v>
      </c>
      <c r="H106" s="111"/>
      <c r="I106" s="102"/>
    </row>
    <row r="107" spans="1:9" s="103" customFormat="1" ht="38.25" customHeight="1">
      <c r="A107" s="59" t="s">
        <v>141</v>
      </c>
      <c r="B107" s="87">
        <v>908</v>
      </c>
      <c r="C107" s="83" t="s">
        <v>29</v>
      </c>
      <c r="D107" s="83" t="s">
        <v>342</v>
      </c>
      <c r="E107" s="109" t="s">
        <v>95</v>
      </c>
      <c r="F107" s="110"/>
      <c r="G107" s="90">
        <v>25</v>
      </c>
      <c r="H107" s="111"/>
      <c r="I107" s="102"/>
    </row>
    <row r="108" spans="1:9" s="103" customFormat="1" ht="27" customHeight="1">
      <c r="A108" s="59" t="s">
        <v>58</v>
      </c>
      <c r="B108" s="87">
        <v>908</v>
      </c>
      <c r="C108" s="83" t="s">
        <v>29</v>
      </c>
      <c r="D108" s="83" t="s">
        <v>342</v>
      </c>
      <c r="E108" s="109" t="s">
        <v>96</v>
      </c>
      <c r="F108" s="110"/>
      <c r="G108" s="90">
        <v>25</v>
      </c>
      <c r="H108" s="111"/>
      <c r="I108" s="102"/>
    </row>
    <row r="109" spans="1:9" s="103" customFormat="1" ht="30" customHeight="1">
      <c r="A109" s="59" t="s">
        <v>58</v>
      </c>
      <c r="B109" s="87">
        <v>908</v>
      </c>
      <c r="C109" s="83" t="s">
        <v>29</v>
      </c>
      <c r="D109" s="83" t="s">
        <v>342</v>
      </c>
      <c r="E109" s="109" t="s">
        <v>98</v>
      </c>
      <c r="F109" s="110"/>
      <c r="G109" s="90">
        <v>25</v>
      </c>
      <c r="H109" s="111"/>
      <c r="I109" s="102"/>
    </row>
    <row r="110" spans="1:9" s="103" customFormat="1" ht="36" customHeight="1">
      <c r="A110" s="59" t="s">
        <v>343</v>
      </c>
      <c r="B110" s="87">
        <v>908</v>
      </c>
      <c r="C110" s="83" t="s">
        <v>29</v>
      </c>
      <c r="D110" s="83" t="s">
        <v>342</v>
      </c>
      <c r="E110" s="109" t="s">
        <v>344</v>
      </c>
      <c r="F110" s="110"/>
      <c r="G110" s="90">
        <v>25</v>
      </c>
      <c r="H110" s="111"/>
      <c r="I110" s="102"/>
    </row>
    <row r="111" spans="1:9" s="103" customFormat="1" ht="43.5" customHeight="1">
      <c r="A111" s="59" t="s">
        <v>137</v>
      </c>
      <c r="B111" s="87">
        <v>908</v>
      </c>
      <c r="C111" s="83" t="s">
        <v>29</v>
      </c>
      <c r="D111" s="83" t="s">
        <v>342</v>
      </c>
      <c r="E111" s="109" t="s">
        <v>345</v>
      </c>
      <c r="F111" s="110" t="s">
        <v>138</v>
      </c>
      <c r="G111" s="90">
        <v>25</v>
      </c>
      <c r="H111" s="111"/>
      <c r="I111" s="102"/>
    </row>
    <row r="112" spans="1:9" s="103" customFormat="1" ht="25.5" customHeight="1">
      <c r="A112" s="59" t="s">
        <v>191</v>
      </c>
      <c r="B112" s="87">
        <v>908</v>
      </c>
      <c r="C112" s="83" t="s">
        <v>29</v>
      </c>
      <c r="D112" s="83" t="s">
        <v>342</v>
      </c>
      <c r="E112" s="109" t="s">
        <v>344</v>
      </c>
      <c r="F112" s="110" t="s">
        <v>60</v>
      </c>
      <c r="G112" s="90">
        <v>25</v>
      </c>
      <c r="H112" s="111"/>
      <c r="I112" s="102"/>
    </row>
    <row r="113" spans="1:9" s="103" customFormat="1" ht="63">
      <c r="A113" s="59" t="s">
        <v>142</v>
      </c>
      <c r="B113" s="87">
        <v>908</v>
      </c>
      <c r="C113" s="83" t="s">
        <v>29</v>
      </c>
      <c r="D113" s="83" t="s">
        <v>140</v>
      </c>
      <c r="E113" s="109"/>
      <c r="F113" s="110"/>
      <c r="G113" s="90">
        <v>3.5</v>
      </c>
      <c r="H113" s="111"/>
      <c r="I113" s="102"/>
    </row>
    <row r="114" spans="1:9" s="103" customFormat="1" ht="110.25" hidden="1">
      <c r="A114" s="59" t="s">
        <v>163</v>
      </c>
      <c r="B114" s="87">
        <v>908</v>
      </c>
      <c r="C114" s="83" t="s">
        <v>29</v>
      </c>
      <c r="D114" s="83" t="s">
        <v>34</v>
      </c>
      <c r="E114" s="109" t="s">
        <v>108</v>
      </c>
      <c r="F114" s="110"/>
      <c r="G114" s="90">
        <v>336.9</v>
      </c>
      <c r="H114" s="111"/>
      <c r="I114" s="102"/>
    </row>
    <row r="115" spans="1:9" s="103" customFormat="1" ht="63" hidden="1">
      <c r="A115" s="59" t="s">
        <v>109</v>
      </c>
      <c r="B115" s="87">
        <v>908</v>
      </c>
      <c r="C115" s="83" t="s">
        <v>29</v>
      </c>
      <c r="D115" s="83" t="s">
        <v>34</v>
      </c>
      <c r="E115" s="109" t="s">
        <v>110</v>
      </c>
      <c r="F115" s="110"/>
      <c r="G115" s="90">
        <v>336.9</v>
      </c>
      <c r="H115" s="111"/>
      <c r="I115" s="102"/>
    </row>
    <row r="116" spans="1:9" s="103" customFormat="1" ht="78.75" hidden="1">
      <c r="A116" s="59" t="s">
        <v>111</v>
      </c>
      <c r="B116" s="87">
        <v>908</v>
      </c>
      <c r="C116" s="83" t="s">
        <v>29</v>
      </c>
      <c r="D116" s="83" t="s">
        <v>34</v>
      </c>
      <c r="E116" s="109" t="s">
        <v>112</v>
      </c>
      <c r="F116" s="110"/>
      <c r="G116" s="90">
        <v>336.9</v>
      </c>
      <c r="H116" s="111"/>
      <c r="I116" s="102"/>
    </row>
    <row r="117" spans="1:9" s="103" customFormat="1" ht="126" hidden="1">
      <c r="A117" s="59" t="s">
        <v>127</v>
      </c>
      <c r="B117" s="87">
        <v>908</v>
      </c>
      <c r="C117" s="83" t="s">
        <v>113</v>
      </c>
      <c r="D117" s="83" t="s">
        <v>34</v>
      </c>
      <c r="E117" s="109" t="s">
        <v>128</v>
      </c>
      <c r="F117" s="110"/>
      <c r="G117" s="90">
        <v>360</v>
      </c>
      <c r="H117" s="111"/>
      <c r="I117" s="102"/>
    </row>
    <row r="118" spans="1:9" s="103" customFormat="1" ht="17.25" customHeight="1">
      <c r="A118" s="59" t="s">
        <v>58</v>
      </c>
      <c r="B118" s="87">
        <v>908</v>
      </c>
      <c r="C118" s="83" t="s">
        <v>29</v>
      </c>
      <c r="D118" s="83" t="s">
        <v>140</v>
      </c>
      <c r="E118" s="109" t="s">
        <v>96</v>
      </c>
      <c r="F118" s="110"/>
      <c r="G118" s="90">
        <v>3.5</v>
      </c>
      <c r="H118" s="111"/>
      <c r="I118" s="102"/>
    </row>
    <row r="119" spans="1:9" s="103" customFormat="1" ht="24" customHeight="1">
      <c r="A119" s="59" t="s">
        <v>58</v>
      </c>
      <c r="B119" s="87">
        <v>908</v>
      </c>
      <c r="C119" s="83" t="s">
        <v>29</v>
      </c>
      <c r="D119" s="83" t="s">
        <v>140</v>
      </c>
      <c r="E119" s="109" t="s">
        <v>98</v>
      </c>
      <c r="F119" s="110"/>
      <c r="G119" s="90">
        <v>3.5</v>
      </c>
      <c r="H119" s="111"/>
      <c r="I119" s="102"/>
    </row>
    <row r="120" spans="1:9" s="103" customFormat="1" ht="47.25">
      <c r="A120" s="59" t="s">
        <v>158</v>
      </c>
      <c r="B120" s="87">
        <v>908</v>
      </c>
      <c r="C120" s="83" t="s">
        <v>29</v>
      </c>
      <c r="D120" s="83" t="s">
        <v>140</v>
      </c>
      <c r="E120" s="109" t="s">
        <v>99</v>
      </c>
      <c r="F120" s="110" t="s">
        <v>151</v>
      </c>
      <c r="G120" s="90">
        <v>3.5</v>
      </c>
      <c r="H120" s="111"/>
      <c r="I120" s="102"/>
    </row>
    <row r="121" spans="1:9" s="103" customFormat="1" ht="47.25">
      <c r="A121" s="59" t="s">
        <v>156</v>
      </c>
      <c r="B121" s="87">
        <v>908</v>
      </c>
      <c r="C121" s="83" t="s">
        <v>29</v>
      </c>
      <c r="D121" s="83" t="s">
        <v>140</v>
      </c>
      <c r="E121" s="109" t="s">
        <v>99</v>
      </c>
      <c r="F121" s="110" t="s">
        <v>138</v>
      </c>
      <c r="G121" s="90">
        <v>3.5</v>
      </c>
      <c r="H121" s="111"/>
      <c r="I121" s="102"/>
    </row>
    <row r="122" spans="1:9" s="103" customFormat="1" ht="15.75">
      <c r="A122" s="59" t="s">
        <v>191</v>
      </c>
      <c r="B122" s="87">
        <v>908</v>
      </c>
      <c r="C122" s="83" t="s">
        <v>29</v>
      </c>
      <c r="D122" s="83" t="s">
        <v>140</v>
      </c>
      <c r="E122" s="109" t="s">
        <v>99</v>
      </c>
      <c r="F122" s="110" t="s">
        <v>60</v>
      </c>
      <c r="G122" s="90">
        <v>3.5</v>
      </c>
      <c r="H122" s="111"/>
      <c r="I122" s="102"/>
    </row>
    <row r="123" spans="1:9" s="103" customFormat="1" ht="22.5" customHeight="1" hidden="1">
      <c r="A123" s="59" t="s">
        <v>59</v>
      </c>
      <c r="B123" s="87">
        <v>908</v>
      </c>
      <c r="C123" s="83" t="s">
        <v>29</v>
      </c>
      <c r="D123" s="83" t="s">
        <v>34</v>
      </c>
      <c r="E123" s="109" t="s">
        <v>236</v>
      </c>
      <c r="F123" s="110"/>
      <c r="G123" s="90">
        <v>29</v>
      </c>
      <c r="H123" s="111"/>
      <c r="I123" s="102"/>
    </row>
    <row r="124" spans="1:9" s="103" customFormat="1" ht="30" customHeight="1" hidden="1">
      <c r="A124" s="59" t="s">
        <v>58</v>
      </c>
      <c r="B124" s="87">
        <v>908</v>
      </c>
      <c r="C124" s="83" t="s">
        <v>29</v>
      </c>
      <c r="D124" s="83" t="s">
        <v>34</v>
      </c>
      <c r="E124" s="109" t="s">
        <v>96</v>
      </c>
      <c r="F124" s="110"/>
      <c r="G124" s="90">
        <v>29</v>
      </c>
      <c r="H124" s="111"/>
      <c r="I124" s="102"/>
    </row>
    <row r="125" spans="1:9" s="103" customFormat="1" ht="18.75" customHeight="1" hidden="1">
      <c r="A125" s="59" t="s">
        <v>58</v>
      </c>
      <c r="B125" s="87">
        <v>908</v>
      </c>
      <c r="C125" s="83" t="s">
        <v>29</v>
      </c>
      <c r="D125" s="83" t="s">
        <v>34</v>
      </c>
      <c r="E125" s="109" t="s">
        <v>98</v>
      </c>
      <c r="F125" s="110"/>
      <c r="G125" s="90">
        <v>29</v>
      </c>
      <c r="H125" s="111"/>
      <c r="I125" s="102"/>
    </row>
    <row r="126" spans="1:9" s="103" customFormat="1" ht="33" customHeight="1" hidden="1">
      <c r="A126" s="59" t="s">
        <v>72</v>
      </c>
      <c r="B126" s="87">
        <v>908</v>
      </c>
      <c r="C126" s="83" t="s">
        <v>29</v>
      </c>
      <c r="D126" s="83" t="s">
        <v>34</v>
      </c>
      <c r="E126" s="109" t="s">
        <v>97</v>
      </c>
      <c r="F126" s="110"/>
      <c r="G126" s="90">
        <v>29</v>
      </c>
      <c r="H126" s="111"/>
      <c r="I126" s="102"/>
    </row>
    <row r="127" spans="1:9" s="103" customFormat="1" ht="52.5" customHeight="1" hidden="1">
      <c r="A127" s="59" t="s">
        <v>156</v>
      </c>
      <c r="B127" s="87">
        <v>908</v>
      </c>
      <c r="C127" s="83" t="s">
        <v>29</v>
      </c>
      <c r="D127" s="83" t="s">
        <v>34</v>
      </c>
      <c r="E127" s="109" t="s">
        <v>97</v>
      </c>
      <c r="F127" s="110" t="s">
        <v>151</v>
      </c>
      <c r="G127" s="90">
        <v>29</v>
      </c>
      <c r="H127" s="111"/>
      <c r="I127" s="102"/>
    </row>
    <row r="128" spans="1:9" s="103" customFormat="1" ht="57.75" customHeight="1" hidden="1">
      <c r="A128" s="118" t="s">
        <v>154</v>
      </c>
      <c r="B128" s="87">
        <v>908</v>
      </c>
      <c r="C128" s="83" t="s">
        <v>29</v>
      </c>
      <c r="D128" s="83" t="s">
        <v>34</v>
      </c>
      <c r="E128" s="109" t="s">
        <v>97</v>
      </c>
      <c r="F128" s="110" t="s">
        <v>138</v>
      </c>
      <c r="G128" s="90">
        <v>29</v>
      </c>
      <c r="H128" s="111"/>
      <c r="I128" s="102"/>
    </row>
    <row r="129" spans="1:9" s="103" customFormat="1" ht="28.5" customHeight="1" hidden="1">
      <c r="A129" s="59" t="s">
        <v>191</v>
      </c>
      <c r="B129" s="87">
        <v>908</v>
      </c>
      <c r="C129" s="83" t="s">
        <v>29</v>
      </c>
      <c r="D129" s="83" t="s">
        <v>34</v>
      </c>
      <c r="E129" s="109" t="s">
        <v>97</v>
      </c>
      <c r="F129" s="110" t="s">
        <v>60</v>
      </c>
      <c r="G129" s="90">
        <v>29</v>
      </c>
      <c r="H129" s="111"/>
      <c r="I129" s="102"/>
    </row>
    <row r="130" spans="1:9" ht="21" customHeight="1">
      <c r="A130" s="64" t="s">
        <v>23</v>
      </c>
      <c r="B130" s="24">
        <v>908</v>
      </c>
      <c r="C130" s="46" t="s">
        <v>30</v>
      </c>
      <c r="D130" s="45" t="s">
        <v>38</v>
      </c>
      <c r="E130" s="23" t="s">
        <v>13</v>
      </c>
      <c r="F130" s="30" t="s">
        <v>13</v>
      </c>
      <c r="G130" s="62">
        <v>14199.8</v>
      </c>
      <c r="H130" s="14" t="e">
        <f>SUM(#REF!)</f>
        <v>#REF!</v>
      </c>
      <c r="I130" s="9" t="e">
        <f>SUM(#REF!)</f>
        <v>#REF!</v>
      </c>
    </row>
    <row r="131" spans="1:9" s="4" customFormat="1" ht="24" customHeight="1">
      <c r="A131" s="68" t="s">
        <v>27</v>
      </c>
      <c r="B131" s="28">
        <v>908</v>
      </c>
      <c r="C131" s="40" t="s">
        <v>30</v>
      </c>
      <c r="D131" s="39" t="s">
        <v>34</v>
      </c>
      <c r="E131" s="31"/>
      <c r="F131" s="31"/>
      <c r="G131" s="61">
        <v>12134.8</v>
      </c>
      <c r="H131" s="19"/>
      <c r="I131" s="5"/>
    </row>
    <row r="132" spans="1:9" s="103" customFormat="1" ht="67.5" customHeight="1">
      <c r="A132" s="59" t="s">
        <v>282</v>
      </c>
      <c r="B132" s="87">
        <v>908</v>
      </c>
      <c r="C132" s="104" t="s">
        <v>30</v>
      </c>
      <c r="D132" s="89" t="s">
        <v>34</v>
      </c>
      <c r="E132" s="83" t="s">
        <v>118</v>
      </c>
      <c r="F132" s="83"/>
      <c r="G132" s="97">
        <v>10744.1</v>
      </c>
      <c r="H132" s="111"/>
      <c r="I132" s="102"/>
    </row>
    <row r="133" spans="1:9" s="103" customFormat="1" ht="31.5">
      <c r="A133" s="59" t="s">
        <v>283</v>
      </c>
      <c r="B133" s="87">
        <v>908</v>
      </c>
      <c r="C133" s="104" t="s">
        <v>30</v>
      </c>
      <c r="D133" s="89" t="s">
        <v>34</v>
      </c>
      <c r="E133" s="83" t="s">
        <v>269</v>
      </c>
      <c r="F133" s="83"/>
      <c r="G133" s="97">
        <v>10744.1</v>
      </c>
      <c r="H133" s="111"/>
      <c r="I133" s="102"/>
    </row>
    <row r="134" spans="1:9" s="103" customFormat="1" ht="47.25">
      <c r="A134" s="59" t="s">
        <v>284</v>
      </c>
      <c r="B134" s="87">
        <v>908</v>
      </c>
      <c r="C134" s="151" t="s">
        <v>30</v>
      </c>
      <c r="D134" s="89" t="s">
        <v>34</v>
      </c>
      <c r="E134" s="83" t="s">
        <v>270</v>
      </c>
      <c r="F134" s="83"/>
      <c r="G134" s="97">
        <v>10744.1</v>
      </c>
      <c r="H134" s="111"/>
      <c r="I134" s="102"/>
    </row>
    <row r="135" spans="1:9" s="103" customFormat="1" ht="47.25">
      <c r="A135" s="59" t="s">
        <v>285</v>
      </c>
      <c r="B135" s="87">
        <v>908</v>
      </c>
      <c r="C135" s="151" t="s">
        <v>30</v>
      </c>
      <c r="D135" s="89" t="s">
        <v>34</v>
      </c>
      <c r="E135" s="83" t="s">
        <v>271</v>
      </c>
      <c r="F135" s="83"/>
      <c r="G135" s="97">
        <v>2889.3</v>
      </c>
      <c r="H135" s="111"/>
      <c r="I135" s="102"/>
    </row>
    <row r="136" spans="1:9" s="103" customFormat="1" ht="47.25">
      <c r="A136" s="59" t="s">
        <v>158</v>
      </c>
      <c r="B136" s="87">
        <v>908</v>
      </c>
      <c r="C136" s="151" t="s">
        <v>30</v>
      </c>
      <c r="D136" s="89" t="s">
        <v>34</v>
      </c>
      <c r="E136" s="83" t="s">
        <v>271</v>
      </c>
      <c r="F136" s="83" t="s">
        <v>151</v>
      </c>
      <c r="G136" s="97">
        <v>2889.3</v>
      </c>
      <c r="H136" s="111"/>
      <c r="I136" s="102"/>
    </row>
    <row r="137" spans="1:9" s="103" customFormat="1" ht="47.25">
      <c r="A137" s="59" t="s">
        <v>156</v>
      </c>
      <c r="B137" s="87">
        <v>908</v>
      </c>
      <c r="C137" s="151" t="s">
        <v>30</v>
      </c>
      <c r="D137" s="89" t="s">
        <v>34</v>
      </c>
      <c r="E137" s="199" t="s">
        <v>272</v>
      </c>
      <c r="F137" s="83" t="s">
        <v>138</v>
      </c>
      <c r="G137" s="97">
        <v>2889.3</v>
      </c>
      <c r="H137" s="111"/>
      <c r="I137" s="102"/>
    </row>
    <row r="138" spans="1:9" s="103" customFormat="1" ht="31.5">
      <c r="A138" s="118" t="s">
        <v>191</v>
      </c>
      <c r="B138" s="87">
        <v>908</v>
      </c>
      <c r="C138" s="151" t="s">
        <v>30</v>
      </c>
      <c r="D138" s="89" t="s">
        <v>34</v>
      </c>
      <c r="E138" s="83" t="s">
        <v>273</v>
      </c>
      <c r="F138" s="83" t="s">
        <v>60</v>
      </c>
      <c r="G138" s="97">
        <v>1484</v>
      </c>
      <c r="H138" s="111"/>
      <c r="I138" s="102"/>
    </row>
    <row r="139" spans="1:9" s="103" customFormat="1" ht="31.5">
      <c r="A139" s="118" t="s">
        <v>241</v>
      </c>
      <c r="B139" s="87">
        <v>908</v>
      </c>
      <c r="C139" s="151" t="s">
        <v>30</v>
      </c>
      <c r="D139" s="89" t="s">
        <v>34</v>
      </c>
      <c r="E139" s="83" t="s">
        <v>271</v>
      </c>
      <c r="F139" s="83" t="s">
        <v>240</v>
      </c>
      <c r="G139" s="97">
        <v>1405.3</v>
      </c>
      <c r="H139" s="111"/>
      <c r="I139" s="102"/>
    </row>
    <row r="140" spans="1:9" s="103" customFormat="1" ht="47.25">
      <c r="A140" s="59" t="s">
        <v>119</v>
      </c>
      <c r="B140" s="87">
        <v>908</v>
      </c>
      <c r="C140" s="151" t="s">
        <v>30</v>
      </c>
      <c r="D140" s="89" t="s">
        <v>34</v>
      </c>
      <c r="E140" s="83" t="s">
        <v>274</v>
      </c>
      <c r="F140" s="83"/>
      <c r="G140" s="97">
        <v>34.5</v>
      </c>
      <c r="H140" s="111"/>
      <c r="I140" s="102"/>
    </row>
    <row r="141" spans="1:9" s="103" customFormat="1" ht="47.25">
      <c r="A141" s="59" t="s">
        <v>158</v>
      </c>
      <c r="B141" s="87">
        <v>908</v>
      </c>
      <c r="C141" s="151" t="s">
        <v>30</v>
      </c>
      <c r="D141" s="89" t="s">
        <v>34</v>
      </c>
      <c r="E141" s="83" t="s">
        <v>274</v>
      </c>
      <c r="F141" s="83" t="s">
        <v>151</v>
      </c>
      <c r="G141" s="97">
        <v>34.5</v>
      </c>
      <c r="H141" s="111"/>
      <c r="I141" s="102"/>
    </row>
    <row r="142" spans="1:9" s="103" customFormat="1" ht="47.25">
      <c r="A142" s="59" t="s">
        <v>156</v>
      </c>
      <c r="B142" s="87">
        <v>908</v>
      </c>
      <c r="C142" s="151" t="s">
        <v>30</v>
      </c>
      <c r="D142" s="89" t="s">
        <v>34</v>
      </c>
      <c r="E142" s="83" t="s">
        <v>274</v>
      </c>
      <c r="F142" s="83" t="s">
        <v>138</v>
      </c>
      <c r="G142" s="97">
        <v>34.5</v>
      </c>
      <c r="H142" s="111"/>
      <c r="I142" s="102"/>
    </row>
    <row r="143" spans="1:9" s="103" customFormat="1" ht="31.5">
      <c r="A143" s="118" t="s">
        <v>194</v>
      </c>
      <c r="B143" s="87">
        <v>908</v>
      </c>
      <c r="C143" s="151" t="s">
        <v>30</v>
      </c>
      <c r="D143" s="89" t="s">
        <v>34</v>
      </c>
      <c r="E143" s="83" t="s">
        <v>275</v>
      </c>
      <c r="F143" s="83" t="s">
        <v>60</v>
      </c>
      <c r="G143" s="97">
        <v>34.5</v>
      </c>
      <c r="H143" s="111"/>
      <c r="I143" s="102"/>
    </row>
    <row r="144" spans="1:9" s="103" customFormat="1" ht="31.5" hidden="1">
      <c r="A144" s="118" t="s">
        <v>161</v>
      </c>
      <c r="B144" s="87">
        <v>908</v>
      </c>
      <c r="C144" s="151" t="s">
        <v>30</v>
      </c>
      <c r="D144" s="89" t="s">
        <v>34</v>
      </c>
      <c r="E144" s="83" t="s">
        <v>120</v>
      </c>
      <c r="F144" s="83" t="s">
        <v>201</v>
      </c>
      <c r="G144" s="97">
        <v>5.7</v>
      </c>
      <c r="H144" s="111"/>
      <c r="I144" s="102"/>
    </row>
    <row r="145" spans="1:9" s="103" customFormat="1" ht="141.75" hidden="1">
      <c r="A145" s="75" t="s">
        <v>81</v>
      </c>
      <c r="B145" s="87">
        <v>908</v>
      </c>
      <c r="C145" s="151" t="s">
        <v>30</v>
      </c>
      <c r="D145" s="89" t="s">
        <v>34</v>
      </c>
      <c r="E145" s="83" t="s">
        <v>121</v>
      </c>
      <c r="F145" s="83"/>
      <c r="G145" s="97">
        <v>1211.9</v>
      </c>
      <c r="H145" s="111"/>
      <c r="I145" s="102"/>
    </row>
    <row r="146" spans="1:9" s="103" customFormat="1" ht="47.25" hidden="1">
      <c r="A146" s="59" t="s">
        <v>158</v>
      </c>
      <c r="B146" s="87">
        <v>908</v>
      </c>
      <c r="C146" s="151" t="s">
        <v>30</v>
      </c>
      <c r="D146" s="89" t="s">
        <v>34</v>
      </c>
      <c r="E146" s="83" t="s">
        <v>121</v>
      </c>
      <c r="F146" s="83" t="s">
        <v>151</v>
      </c>
      <c r="G146" s="97">
        <v>1211.9</v>
      </c>
      <c r="H146" s="111"/>
      <c r="I146" s="102"/>
    </row>
    <row r="147" spans="1:9" s="103" customFormat="1" ht="47.25" hidden="1">
      <c r="A147" s="59" t="s">
        <v>156</v>
      </c>
      <c r="B147" s="87">
        <v>908</v>
      </c>
      <c r="C147" s="151" t="s">
        <v>30</v>
      </c>
      <c r="D147" s="89" t="s">
        <v>34</v>
      </c>
      <c r="E147" s="83" t="s">
        <v>121</v>
      </c>
      <c r="F147" s="83" t="s">
        <v>138</v>
      </c>
      <c r="G147" s="97">
        <v>1211.9</v>
      </c>
      <c r="H147" s="111"/>
      <c r="I147" s="102"/>
    </row>
    <row r="148" spans="1:9" s="103" customFormat="1" ht="31.5" hidden="1">
      <c r="A148" s="118" t="s">
        <v>191</v>
      </c>
      <c r="B148" s="87">
        <v>908</v>
      </c>
      <c r="C148" s="151" t="s">
        <v>30</v>
      </c>
      <c r="D148" s="89" t="s">
        <v>34</v>
      </c>
      <c r="E148" s="83" t="s">
        <v>121</v>
      </c>
      <c r="F148" s="83" t="s">
        <v>60</v>
      </c>
      <c r="G148" s="97">
        <v>821.9</v>
      </c>
      <c r="H148" s="111"/>
      <c r="I148" s="102"/>
    </row>
    <row r="149" spans="1:9" s="103" customFormat="1" ht="31.5">
      <c r="A149" s="191" t="s">
        <v>347</v>
      </c>
      <c r="B149" s="87">
        <v>908</v>
      </c>
      <c r="C149" s="151" t="s">
        <v>30</v>
      </c>
      <c r="D149" s="89" t="s">
        <v>34</v>
      </c>
      <c r="E149" s="83" t="s">
        <v>348</v>
      </c>
      <c r="F149" s="83"/>
      <c r="G149" s="97">
        <v>7820.3</v>
      </c>
      <c r="H149" s="111"/>
      <c r="I149" s="102"/>
    </row>
    <row r="150" spans="1:9" s="103" customFormat="1" ht="47.25">
      <c r="A150" s="59" t="s">
        <v>158</v>
      </c>
      <c r="B150" s="87">
        <v>908</v>
      </c>
      <c r="C150" s="151" t="s">
        <v>30</v>
      </c>
      <c r="D150" s="89" t="s">
        <v>34</v>
      </c>
      <c r="E150" s="83" t="s">
        <v>348</v>
      </c>
      <c r="F150" s="83" t="s">
        <v>151</v>
      </c>
      <c r="G150" s="97">
        <v>7820.3</v>
      </c>
      <c r="H150" s="111"/>
      <c r="I150" s="102"/>
    </row>
    <row r="151" spans="1:9" s="103" customFormat="1" ht="47.25">
      <c r="A151" s="59" t="s">
        <v>156</v>
      </c>
      <c r="B151" s="87">
        <v>908</v>
      </c>
      <c r="C151" s="151" t="s">
        <v>30</v>
      </c>
      <c r="D151" s="89" t="s">
        <v>34</v>
      </c>
      <c r="E151" s="83" t="s">
        <v>348</v>
      </c>
      <c r="F151" s="83" t="s">
        <v>138</v>
      </c>
      <c r="G151" s="97">
        <v>7820.3</v>
      </c>
      <c r="H151" s="111"/>
      <c r="I151" s="102"/>
    </row>
    <row r="152" spans="1:9" s="103" customFormat="1" ht="31.5">
      <c r="A152" s="118" t="s">
        <v>191</v>
      </c>
      <c r="B152" s="87">
        <v>908</v>
      </c>
      <c r="C152" s="151" t="s">
        <v>30</v>
      </c>
      <c r="D152" s="89" t="s">
        <v>34</v>
      </c>
      <c r="E152" s="83" t="s">
        <v>348</v>
      </c>
      <c r="F152" s="83" t="s">
        <v>60</v>
      </c>
      <c r="G152" s="97">
        <v>7820.3</v>
      </c>
      <c r="H152" s="111"/>
      <c r="I152" s="102"/>
    </row>
    <row r="153" spans="1:9" s="103" customFormat="1" ht="33.75" customHeight="1" hidden="1">
      <c r="A153" s="59" t="s">
        <v>165</v>
      </c>
      <c r="B153" s="87">
        <v>908</v>
      </c>
      <c r="C153" s="86" t="s">
        <v>30</v>
      </c>
      <c r="D153" s="83" t="s">
        <v>34</v>
      </c>
      <c r="E153" s="83" t="s">
        <v>164</v>
      </c>
      <c r="F153" s="83"/>
      <c r="G153" s="97">
        <v>488.9</v>
      </c>
      <c r="H153" s="111"/>
      <c r="I153" s="102"/>
    </row>
    <row r="154" spans="1:9" s="103" customFormat="1" ht="23.25" customHeight="1" hidden="1">
      <c r="A154" s="59" t="s">
        <v>158</v>
      </c>
      <c r="B154" s="87">
        <v>908</v>
      </c>
      <c r="C154" s="86" t="s">
        <v>30</v>
      </c>
      <c r="D154" s="83" t="s">
        <v>34</v>
      </c>
      <c r="E154" s="83" t="s">
        <v>164</v>
      </c>
      <c r="F154" s="83" t="s">
        <v>151</v>
      </c>
      <c r="G154" s="97">
        <v>488.9</v>
      </c>
      <c r="H154" s="111"/>
      <c r="I154" s="102"/>
    </row>
    <row r="155" spans="1:9" s="103" customFormat="1" ht="21.75" customHeight="1" hidden="1">
      <c r="A155" s="59" t="s">
        <v>156</v>
      </c>
      <c r="B155" s="87">
        <v>908</v>
      </c>
      <c r="C155" s="86" t="s">
        <v>30</v>
      </c>
      <c r="D155" s="83" t="s">
        <v>34</v>
      </c>
      <c r="E155" s="83" t="s">
        <v>164</v>
      </c>
      <c r="F155" s="83" t="s">
        <v>138</v>
      </c>
      <c r="G155" s="97">
        <v>488.9</v>
      </c>
      <c r="H155" s="111"/>
      <c r="I155" s="102"/>
    </row>
    <row r="156" spans="1:9" s="103" customFormat="1" ht="21.75" customHeight="1" hidden="1">
      <c r="A156" s="118" t="s">
        <v>194</v>
      </c>
      <c r="B156" s="87">
        <v>908</v>
      </c>
      <c r="C156" s="86" t="s">
        <v>30</v>
      </c>
      <c r="D156" s="83" t="s">
        <v>34</v>
      </c>
      <c r="E156" s="83" t="s">
        <v>164</v>
      </c>
      <c r="F156" s="83" t="s">
        <v>60</v>
      </c>
      <c r="G156" s="97">
        <v>488.9</v>
      </c>
      <c r="H156" s="111"/>
      <c r="I156" s="102"/>
    </row>
    <row r="157" spans="1:9" s="103" customFormat="1" ht="141.75">
      <c r="A157" s="59" t="s">
        <v>286</v>
      </c>
      <c r="B157" s="87">
        <v>908</v>
      </c>
      <c r="C157" s="86" t="s">
        <v>30</v>
      </c>
      <c r="D157" s="83" t="s">
        <v>34</v>
      </c>
      <c r="E157" s="109" t="s">
        <v>108</v>
      </c>
      <c r="F157" s="83"/>
      <c r="G157" s="90">
        <v>1390.7</v>
      </c>
      <c r="H157" s="111"/>
      <c r="I157" s="102"/>
    </row>
    <row r="158" spans="1:9" s="103" customFormat="1" ht="15.75">
      <c r="A158" s="59" t="s">
        <v>283</v>
      </c>
      <c r="B158" s="87">
        <v>908</v>
      </c>
      <c r="C158" s="86" t="s">
        <v>30</v>
      </c>
      <c r="D158" s="83" t="s">
        <v>34</v>
      </c>
      <c r="E158" s="109" t="s">
        <v>276</v>
      </c>
      <c r="F158" s="83"/>
      <c r="G158" s="90">
        <v>1390.7</v>
      </c>
      <c r="H158" s="111"/>
      <c r="I158" s="102"/>
    </row>
    <row r="159" spans="1:9" s="103" customFormat="1" ht="66.75" customHeight="1">
      <c r="A159" s="59" t="s">
        <v>287</v>
      </c>
      <c r="B159" s="87">
        <v>908</v>
      </c>
      <c r="C159" s="86" t="s">
        <v>30</v>
      </c>
      <c r="D159" s="83" t="s">
        <v>34</v>
      </c>
      <c r="E159" s="109" t="s">
        <v>277</v>
      </c>
      <c r="F159" s="83"/>
      <c r="G159" s="90">
        <v>1390.7</v>
      </c>
      <c r="H159" s="111"/>
      <c r="I159" s="102"/>
    </row>
    <row r="160" spans="1:9" s="103" customFormat="1" ht="126">
      <c r="A160" s="59" t="s">
        <v>202</v>
      </c>
      <c r="B160" s="87">
        <v>908</v>
      </c>
      <c r="C160" s="86" t="s">
        <v>30</v>
      </c>
      <c r="D160" s="83" t="s">
        <v>34</v>
      </c>
      <c r="E160" s="83" t="s">
        <v>278</v>
      </c>
      <c r="F160" s="83"/>
      <c r="G160" s="90">
        <v>1390.7</v>
      </c>
      <c r="H160" s="111"/>
      <c r="I160" s="102"/>
    </row>
    <row r="161" spans="1:9" s="103" customFormat="1" ht="47.25">
      <c r="A161" s="59" t="s">
        <v>158</v>
      </c>
      <c r="B161" s="87">
        <v>908</v>
      </c>
      <c r="C161" s="86" t="s">
        <v>30</v>
      </c>
      <c r="D161" s="83" t="s">
        <v>34</v>
      </c>
      <c r="E161" s="83" t="s">
        <v>278</v>
      </c>
      <c r="F161" s="83" t="s">
        <v>151</v>
      </c>
      <c r="G161" s="90">
        <v>1390.7</v>
      </c>
      <c r="H161" s="111"/>
      <c r="I161" s="102"/>
    </row>
    <row r="162" spans="1:9" s="103" customFormat="1" ht="47.25">
      <c r="A162" s="59" t="s">
        <v>156</v>
      </c>
      <c r="B162" s="87">
        <v>908</v>
      </c>
      <c r="C162" s="86" t="s">
        <v>30</v>
      </c>
      <c r="D162" s="83" t="s">
        <v>34</v>
      </c>
      <c r="E162" s="83" t="s">
        <v>278</v>
      </c>
      <c r="F162" s="83" t="s">
        <v>138</v>
      </c>
      <c r="G162" s="90">
        <v>1390.7</v>
      </c>
      <c r="H162" s="111"/>
      <c r="I162" s="102"/>
    </row>
    <row r="163" spans="1:9" s="103" customFormat="1" ht="31.5">
      <c r="A163" s="118" t="s">
        <v>191</v>
      </c>
      <c r="B163" s="87">
        <v>908</v>
      </c>
      <c r="C163" s="86" t="s">
        <v>30</v>
      </c>
      <c r="D163" s="83" t="s">
        <v>34</v>
      </c>
      <c r="E163" s="83" t="s">
        <v>278</v>
      </c>
      <c r="F163" s="83" t="s">
        <v>60</v>
      </c>
      <c r="G163" s="90">
        <v>1390.7</v>
      </c>
      <c r="H163" s="111"/>
      <c r="I163" s="102"/>
    </row>
    <row r="164" spans="1:9" s="103" customFormat="1" ht="94.5" hidden="1">
      <c r="A164" s="162" t="s">
        <v>117</v>
      </c>
      <c r="B164" s="163">
        <v>908</v>
      </c>
      <c r="C164" s="169" t="s">
        <v>30</v>
      </c>
      <c r="D164" s="170" t="s">
        <v>34</v>
      </c>
      <c r="E164" s="164" t="s">
        <v>116</v>
      </c>
      <c r="F164" s="164"/>
      <c r="G164" s="165">
        <v>1152.2</v>
      </c>
      <c r="H164" s="111"/>
      <c r="I164" s="102"/>
    </row>
    <row r="165" spans="1:9" s="103" customFormat="1" ht="31.5" hidden="1">
      <c r="A165" s="162" t="s">
        <v>67</v>
      </c>
      <c r="B165" s="163">
        <v>908</v>
      </c>
      <c r="C165" s="169" t="s">
        <v>30</v>
      </c>
      <c r="D165" s="170" t="s">
        <v>34</v>
      </c>
      <c r="E165" s="164" t="s">
        <v>116</v>
      </c>
      <c r="F165" s="164" t="s">
        <v>60</v>
      </c>
      <c r="G165" s="165">
        <v>1152.2</v>
      </c>
      <c r="H165" s="111"/>
      <c r="I165" s="102"/>
    </row>
    <row r="166" spans="1:9" s="103" customFormat="1" ht="31.5" hidden="1">
      <c r="A166" s="59" t="s">
        <v>67</v>
      </c>
      <c r="B166" s="87"/>
      <c r="C166" s="127" t="s">
        <v>30</v>
      </c>
      <c r="D166" s="83" t="s">
        <v>34</v>
      </c>
      <c r="E166" s="83" t="s">
        <v>78</v>
      </c>
      <c r="F166" s="83" t="s">
        <v>60</v>
      </c>
      <c r="G166" s="125" t="s">
        <v>83</v>
      </c>
      <c r="H166" s="111"/>
      <c r="I166" s="111"/>
    </row>
    <row r="167" spans="1:9" s="103" customFormat="1" ht="116.25" customHeight="1" hidden="1">
      <c r="A167" s="59" t="s">
        <v>187</v>
      </c>
      <c r="B167" s="87"/>
      <c r="C167" s="127" t="s">
        <v>30</v>
      </c>
      <c r="D167" s="83" t="s">
        <v>34</v>
      </c>
      <c r="E167" s="83" t="s">
        <v>188</v>
      </c>
      <c r="F167" s="83"/>
      <c r="G167" s="125" t="s">
        <v>218</v>
      </c>
      <c r="H167" s="111"/>
      <c r="I167" s="111"/>
    </row>
    <row r="168" spans="1:9" s="103" customFormat="1" ht="61.5" customHeight="1" hidden="1">
      <c r="A168" s="59" t="s">
        <v>158</v>
      </c>
      <c r="B168" s="87"/>
      <c r="C168" s="127" t="s">
        <v>30</v>
      </c>
      <c r="D168" s="83" t="s">
        <v>34</v>
      </c>
      <c r="E168" s="83" t="s">
        <v>188</v>
      </c>
      <c r="F168" s="83" t="s">
        <v>151</v>
      </c>
      <c r="G168" s="125" t="s">
        <v>218</v>
      </c>
      <c r="H168" s="111"/>
      <c r="I168" s="111"/>
    </row>
    <row r="169" spans="1:9" s="103" customFormat="1" ht="61.5" customHeight="1" hidden="1">
      <c r="A169" s="59" t="s">
        <v>156</v>
      </c>
      <c r="B169" s="87"/>
      <c r="C169" s="110" t="s">
        <v>30</v>
      </c>
      <c r="D169" s="83" t="s">
        <v>34</v>
      </c>
      <c r="E169" s="83" t="s">
        <v>188</v>
      </c>
      <c r="F169" s="83" t="s">
        <v>138</v>
      </c>
      <c r="G169" s="125" t="s">
        <v>218</v>
      </c>
      <c r="H169" s="111"/>
      <c r="I169" s="111"/>
    </row>
    <row r="170" spans="1:9" s="103" customFormat="1" ht="30.75" customHeight="1" hidden="1">
      <c r="A170" s="118" t="s">
        <v>191</v>
      </c>
      <c r="B170" s="87"/>
      <c r="C170" s="110" t="s">
        <v>30</v>
      </c>
      <c r="D170" s="83" t="s">
        <v>34</v>
      </c>
      <c r="E170" s="83" t="s">
        <v>188</v>
      </c>
      <c r="F170" s="83" t="s">
        <v>60</v>
      </c>
      <c r="G170" s="125" t="s">
        <v>218</v>
      </c>
      <c r="H170" s="111"/>
      <c r="I170" s="111"/>
    </row>
    <row r="171" spans="1:9" s="182" customFormat="1" ht="31.5">
      <c r="A171" s="176" t="s">
        <v>56</v>
      </c>
      <c r="B171" s="177">
        <v>908</v>
      </c>
      <c r="C171" s="178" t="s">
        <v>30</v>
      </c>
      <c r="D171" s="179" t="s">
        <v>82</v>
      </c>
      <c r="E171" s="179"/>
      <c r="F171" s="179"/>
      <c r="G171" s="203" t="s">
        <v>349</v>
      </c>
      <c r="H171" s="181"/>
      <c r="I171" s="181"/>
    </row>
    <row r="172" spans="1:9" s="103" customFormat="1" ht="31.5">
      <c r="A172" s="59" t="s">
        <v>59</v>
      </c>
      <c r="B172" s="87">
        <v>908</v>
      </c>
      <c r="C172" s="110" t="s">
        <v>30</v>
      </c>
      <c r="D172" s="83" t="s">
        <v>82</v>
      </c>
      <c r="E172" s="83" t="s">
        <v>95</v>
      </c>
      <c r="F172" s="83"/>
      <c r="G172" s="125" t="s">
        <v>352</v>
      </c>
      <c r="H172" s="111"/>
      <c r="I172" s="111"/>
    </row>
    <row r="173" spans="1:9" s="103" customFormat="1" ht="31.5">
      <c r="A173" s="59" t="s">
        <v>74</v>
      </c>
      <c r="B173" s="87">
        <v>908</v>
      </c>
      <c r="C173" s="110" t="s">
        <v>30</v>
      </c>
      <c r="D173" s="83" t="s">
        <v>82</v>
      </c>
      <c r="E173" s="83" t="s">
        <v>96</v>
      </c>
      <c r="F173" s="83"/>
      <c r="G173" s="125" t="s">
        <v>352</v>
      </c>
      <c r="H173" s="111"/>
      <c r="I173" s="111"/>
    </row>
    <row r="174" spans="1:9" s="103" customFormat="1" ht="31.5">
      <c r="A174" s="59" t="s">
        <v>74</v>
      </c>
      <c r="B174" s="87">
        <v>908</v>
      </c>
      <c r="C174" s="110" t="s">
        <v>30</v>
      </c>
      <c r="D174" s="83" t="s">
        <v>82</v>
      </c>
      <c r="E174" s="83" t="s">
        <v>98</v>
      </c>
      <c r="F174" s="83"/>
      <c r="G174" s="125" t="s">
        <v>352</v>
      </c>
      <c r="H174" s="111"/>
      <c r="I174" s="111"/>
    </row>
    <row r="175" spans="1:9" s="103" customFormat="1" ht="31.5">
      <c r="A175" s="59" t="s">
        <v>351</v>
      </c>
      <c r="B175" s="87">
        <v>908</v>
      </c>
      <c r="C175" s="110" t="s">
        <v>30</v>
      </c>
      <c r="D175" s="83" t="s">
        <v>82</v>
      </c>
      <c r="E175" s="83" t="s">
        <v>339</v>
      </c>
      <c r="F175" s="83"/>
      <c r="G175" s="125" t="s">
        <v>352</v>
      </c>
      <c r="H175" s="111"/>
      <c r="I175" s="111"/>
    </row>
    <row r="176" spans="1:9" s="103" customFormat="1" ht="47.25">
      <c r="A176" s="59" t="s">
        <v>158</v>
      </c>
      <c r="B176" s="87">
        <v>908</v>
      </c>
      <c r="C176" s="110" t="s">
        <v>30</v>
      </c>
      <c r="D176" s="83" t="s">
        <v>82</v>
      </c>
      <c r="E176" s="83" t="s">
        <v>339</v>
      </c>
      <c r="F176" s="83" t="s">
        <v>151</v>
      </c>
      <c r="G176" s="125" t="s">
        <v>352</v>
      </c>
      <c r="H176" s="111"/>
      <c r="I176" s="111"/>
    </row>
    <row r="177" spans="1:9" s="103" customFormat="1" ht="47.25">
      <c r="A177" s="59" t="s">
        <v>155</v>
      </c>
      <c r="B177" s="87">
        <v>908</v>
      </c>
      <c r="C177" s="110" t="s">
        <v>30</v>
      </c>
      <c r="D177" s="83" t="s">
        <v>82</v>
      </c>
      <c r="E177" s="83" t="s">
        <v>339</v>
      </c>
      <c r="F177" s="83" t="s">
        <v>138</v>
      </c>
      <c r="G177" s="125" t="s">
        <v>352</v>
      </c>
      <c r="H177" s="111"/>
      <c r="I177" s="111"/>
    </row>
    <row r="178" spans="1:9" s="103" customFormat="1" ht="31.5">
      <c r="A178" s="118" t="s">
        <v>191</v>
      </c>
      <c r="B178" s="87">
        <v>908</v>
      </c>
      <c r="C178" s="110" t="s">
        <v>30</v>
      </c>
      <c r="D178" s="83" t="s">
        <v>82</v>
      </c>
      <c r="E178" s="83" t="s">
        <v>339</v>
      </c>
      <c r="F178" s="83" t="s">
        <v>60</v>
      </c>
      <c r="G178" s="125" t="s">
        <v>352</v>
      </c>
      <c r="H178" s="111"/>
      <c r="I178" s="111"/>
    </row>
    <row r="179" spans="1:9" s="103" customFormat="1" ht="110.25">
      <c r="A179" s="118" t="s">
        <v>353</v>
      </c>
      <c r="B179" s="87">
        <v>908</v>
      </c>
      <c r="C179" s="110" t="s">
        <v>30</v>
      </c>
      <c r="D179" s="83" t="s">
        <v>82</v>
      </c>
      <c r="E179" s="83" t="s">
        <v>358</v>
      </c>
      <c r="F179" s="83"/>
      <c r="G179" s="125" t="s">
        <v>363</v>
      </c>
      <c r="H179" s="111"/>
      <c r="I179" s="111"/>
    </row>
    <row r="180" spans="1:9" s="103" customFormat="1" ht="32.25" thickBot="1">
      <c r="A180" s="118" t="s">
        <v>283</v>
      </c>
      <c r="B180" s="87">
        <v>908</v>
      </c>
      <c r="C180" s="110" t="s">
        <v>30</v>
      </c>
      <c r="D180" s="83" t="s">
        <v>82</v>
      </c>
      <c r="E180" s="83" t="s">
        <v>359</v>
      </c>
      <c r="F180" s="83"/>
      <c r="G180" s="125" t="s">
        <v>363</v>
      </c>
      <c r="H180" s="111"/>
      <c r="I180" s="111"/>
    </row>
    <row r="181" spans="1:9" s="103" customFormat="1" ht="79.5" thickBot="1">
      <c r="A181" s="118" t="s">
        <v>354</v>
      </c>
      <c r="B181" s="87">
        <v>908</v>
      </c>
      <c r="C181" s="110" t="s">
        <v>30</v>
      </c>
      <c r="D181" s="83" t="s">
        <v>82</v>
      </c>
      <c r="E181" s="206" t="s">
        <v>360</v>
      </c>
      <c r="F181" s="83"/>
      <c r="G181" s="125" t="s">
        <v>363</v>
      </c>
      <c r="H181" s="111"/>
      <c r="I181" s="111"/>
    </row>
    <row r="182" spans="1:9" s="103" customFormat="1" ht="31.5">
      <c r="A182" s="118" t="s">
        <v>355</v>
      </c>
      <c r="B182" s="87">
        <v>908</v>
      </c>
      <c r="C182" s="204" t="s">
        <v>30</v>
      </c>
      <c r="D182" s="83" t="s">
        <v>82</v>
      </c>
      <c r="E182" s="83" t="s">
        <v>357</v>
      </c>
      <c r="F182" s="83"/>
      <c r="G182" s="125" t="s">
        <v>356</v>
      </c>
      <c r="H182" s="111"/>
      <c r="I182" s="111"/>
    </row>
    <row r="183" spans="1:9" s="103" customFormat="1" ht="47.25">
      <c r="A183" s="118" t="s">
        <v>158</v>
      </c>
      <c r="B183" s="87">
        <v>908</v>
      </c>
      <c r="C183" s="110" t="s">
        <v>30</v>
      </c>
      <c r="D183" s="83" t="s">
        <v>82</v>
      </c>
      <c r="E183" s="83" t="s">
        <v>357</v>
      </c>
      <c r="F183" s="83" t="s">
        <v>151</v>
      </c>
      <c r="G183" s="125" t="s">
        <v>356</v>
      </c>
      <c r="H183" s="111"/>
      <c r="I183" s="111"/>
    </row>
    <row r="184" spans="1:9" s="103" customFormat="1" ht="47.25">
      <c r="A184" s="118" t="s">
        <v>155</v>
      </c>
      <c r="B184" s="87">
        <v>908</v>
      </c>
      <c r="C184" s="110" t="s">
        <v>30</v>
      </c>
      <c r="D184" s="83" t="s">
        <v>82</v>
      </c>
      <c r="E184" s="83" t="s">
        <v>357</v>
      </c>
      <c r="F184" s="83" t="s">
        <v>138</v>
      </c>
      <c r="G184" s="125" t="s">
        <v>356</v>
      </c>
      <c r="H184" s="111"/>
      <c r="I184" s="111"/>
    </row>
    <row r="185" spans="1:9" s="103" customFormat="1" ht="31.5">
      <c r="A185" s="118" t="s">
        <v>191</v>
      </c>
      <c r="B185" s="87">
        <v>908</v>
      </c>
      <c r="C185" s="205" t="s">
        <v>30</v>
      </c>
      <c r="D185" s="83" t="s">
        <v>82</v>
      </c>
      <c r="E185" s="83" t="s">
        <v>357</v>
      </c>
      <c r="F185" s="83" t="s">
        <v>60</v>
      </c>
      <c r="G185" s="125" t="s">
        <v>356</v>
      </c>
      <c r="H185" s="111"/>
      <c r="I185" s="111"/>
    </row>
    <row r="186" spans="1:9" s="103" customFormat="1" ht="39.75" customHeight="1">
      <c r="A186" s="118" t="s">
        <v>361</v>
      </c>
      <c r="B186" s="87">
        <v>908</v>
      </c>
      <c r="C186" s="127" t="s">
        <v>30</v>
      </c>
      <c r="D186" s="83" t="s">
        <v>82</v>
      </c>
      <c r="E186" s="83" t="s">
        <v>362</v>
      </c>
      <c r="F186" s="83"/>
      <c r="G186" s="125" t="s">
        <v>350</v>
      </c>
      <c r="H186" s="111"/>
      <c r="I186" s="111"/>
    </row>
    <row r="187" spans="1:9" s="103" customFormat="1" ht="51" customHeight="1">
      <c r="A187" s="59" t="s">
        <v>158</v>
      </c>
      <c r="B187" s="87">
        <v>908</v>
      </c>
      <c r="C187" s="127" t="s">
        <v>30</v>
      </c>
      <c r="D187" s="83" t="s">
        <v>82</v>
      </c>
      <c r="E187" s="83" t="s">
        <v>362</v>
      </c>
      <c r="F187" s="83" t="s">
        <v>151</v>
      </c>
      <c r="G187" s="125" t="s">
        <v>350</v>
      </c>
      <c r="H187" s="111"/>
      <c r="I187" s="111"/>
    </row>
    <row r="188" spans="1:9" s="103" customFormat="1" ht="55.5" customHeight="1">
      <c r="A188" s="59" t="s">
        <v>155</v>
      </c>
      <c r="B188" s="87">
        <v>908</v>
      </c>
      <c r="C188" s="127" t="s">
        <v>30</v>
      </c>
      <c r="D188" s="83" t="s">
        <v>82</v>
      </c>
      <c r="E188" s="83" t="s">
        <v>362</v>
      </c>
      <c r="F188" s="83" t="s">
        <v>138</v>
      </c>
      <c r="G188" s="125" t="s">
        <v>350</v>
      </c>
      <c r="H188" s="111"/>
      <c r="I188" s="111"/>
    </row>
    <row r="189" spans="1:9" s="103" customFormat="1" ht="21" customHeight="1">
      <c r="A189" s="118" t="s">
        <v>194</v>
      </c>
      <c r="B189" s="87">
        <v>908</v>
      </c>
      <c r="C189" s="127" t="s">
        <v>30</v>
      </c>
      <c r="D189" s="83" t="s">
        <v>82</v>
      </c>
      <c r="E189" s="83" t="s">
        <v>362</v>
      </c>
      <c r="F189" s="83" t="s">
        <v>60</v>
      </c>
      <c r="G189" s="125" t="s">
        <v>350</v>
      </c>
      <c r="H189" s="111"/>
      <c r="I189" s="111"/>
    </row>
    <row r="190" spans="1:9" ht="17.25" customHeight="1">
      <c r="A190" s="69" t="s">
        <v>6</v>
      </c>
      <c r="B190" s="24">
        <v>908</v>
      </c>
      <c r="C190" s="45" t="s">
        <v>35</v>
      </c>
      <c r="D190" s="45" t="s">
        <v>38</v>
      </c>
      <c r="E190" s="48"/>
      <c r="F190" s="49"/>
      <c r="G190" s="62">
        <v>7899.9</v>
      </c>
      <c r="H190" s="14" t="e">
        <f>#REF!+#REF!+H224</f>
        <v>#REF!</v>
      </c>
      <c r="I190" s="14" t="e">
        <f>#REF!+#REF!+I224</f>
        <v>#REF!</v>
      </c>
    </row>
    <row r="191" spans="1:9" ht="17.25" customHeight="1">
      <c r="A191" s="65" t="s">
        <v>198</v>
      </c>
      <c r="B191" s="28">
        <v>908</v>
      </c>
      <c r="C191" s="39" t="s">
        <v>35</v>
      </c>
      <c r="D191" s="39" t="s">
        <v>28</v>
      </c>
      <c r="E191" s="31"/>
      <c r="F191" s="33"/>
      <c r="G191" s="61">
        <v>1479.4</v>
      </c>
      <c r="H191" s="14"/>
      <c r="I191" s="14"/>
    </row>
    <row r="192" spans="1:9" ht="105" customHeight="1">
      <c r="A192" s="59" t="s">
        <v>288</v>
      </c>
      <c r="B192" s="28">
        <v>908</v>
      </c>
      <c r="C192" s="39" t="s">
        <v>35</v>
      </c>
      <c r="D192" s="39" t="s">
        <v>28</v>
      </c>
      <c r="E192" s="31" t="s">
        <v>219</v>
      </c>
      <c r="F192" s="33"/>
      <c r="G192" s="61">
        <v>1479.4</v>
      </c>
      <c r="H192" s="14"/>
      <c r="I192" s="14"/>
    </row>
    <row r="193" spans="1:9" ht="24" customHeight="1">
      <c r="A193" s="59" t="s">
        <v>283</v>
      </c>
      <c r="B193" s="28">
        <v>908</v>
      </c>
      <c r="C193" s="39" t="s">
        <v>35</v>
      </c>
      <c r="D193" s="39" t="s">
        <v>28</v>
      </c>
      <c r="E193" s="109" t="s">
        <v>279</v>
      </c>
      <c r="F193" s="49"/>
      <c r="G193" s="61">
        <v>1479.4</v>
      </c>
      <c r="H193" s="14"/>
      <c r="I193" s="14"/>
    </row>
    <row r="194" spans="1:9" ht="75.75" customHeight="1">
      <c r="A194" s="59" t="s">
        <v>294</v>
      </c>
      <c r="B194" s="28">
        <v>908</v>
      </c>
      <c r="C194" s="39" t="s">
        <v>35</v>
      </c>
      <c r="D194" s="39" t="s">
        <v>28</v>
      </c>
      <c r="E194" s="109" t="s">
        <v>280</v>
      </c>
      <c r="F194" s="49"/>
      <c r="G194" s="61">
        <v>1474.4</v>
      </c>
      <c r="H194" s="14"/>
      <c r="I194" s="14"/>
    </row>
    <row r="195" spans="1:9" ht="53.25" customHeight="1">
      <c r="A195" s="59" t="s">
        <v>364</v>
      </c>
      <c r="B195" s="28">
        <v>908</v>
      </c>
      <c r="C195" s="39" t="s">
        <v>35</v>
      </c>
      <c r="D195" s="39" t="s">
        <v>28</v>
      </c>
      <c r="E195" s="109" t="s">
        <v>365</v>
      </c>
      <c r="F195" s="49"/>
      <c r="G195" s="61">
        <v>1474.4</v>
      </c>
      <c r="H195" s="14"/>
      <c r="I195" s="14"/>
    </row>
    <row r="196" spans="1:9" ht="53.25" customHeight="1">
      <c r="A196" s="59" t="s">
        <v>306</v>
      </c>
      <c r="B196" s="28">
        <v>908</v>
      </c>
      <c r="C196" s="39" t="s">
        <v>35</v>
      </c>
      <c r="D196" s="39" t="s">
        <v>28</v>
      </c>
      <c r="E196" s="109" t="s">
        <v>366</v>
      </c>
      <c r="F196" s="33" t="s">
        <v>151</v>
      </c>
      <c r="G196" s="61">
        <v>1474.4</v>
      </c>
      <c r="H196" s="14"/>
      <c r="I196" s="14"/>
    </row>
    <row r="197" spans="1:9" ht="53.25" customHeight="1">
      <c r="A197" s="59" t="s">
        <v>155</v>
      </c>
      <c r="B197" s="28">
        <v>908</v>
      </c>
      <c r="C197" s="39" t="s">
        <v>35</v>
      </c>
      <c r="D197" s="39" t="s">
        <v>28</v>
      </c>
      <c r="E197" s="109" t="s">
        <v>366</v>
      </c>
      <c r="F197" s="33" t="s">
        <v>138</v>
      </c>
      <c r="G197" s="61">
        <v>1474.4</v>
      </c>
      <c r="H197" s="14"/>
      <c r="I197" s="14"/>
    </row>
    <row r="198" spans="1:9" ht="21" customHeight="1">
      <c r="A198" s="59" t="s">
        <v>194</v>
      </c>
      <c r="B198" s="28">
        <v>908</v>
      </c>
      <c r="C198" s="39" t="s">
        <v>35</v>
      </c>
      <c r="D198" s="39" t="s">
        <v>28</v>
      </c>
      <c r="E198" s="109" t="s">
        <v>366</v>
      </c>
      <c r="F198" s="33" t="s">
        <v>60</v>
      </c>
      <c r="G198" s="61">
        <v>1474.4</v>
      </c>
      <c r="H198" s="14"/>
      <c r="I198" s="14"/>
    </row>
    <row r="199" spans="1:9" ht="61.5" customHeight="1">
      <c r="A199" s="59" t="s">
        <v>289</v>
      </c>
      <c r="B199" s="28">
        <v>908</v>
      </c>
      <c r="C199" s="39" t="s">
        <v>35</v>
      </c>
      <c r="D199" s="39" t="s">
        <v>28</v>
      </c>
      <c r="E199" s="109" t="s">
        <v>290</v>
      </c>
      <c r="F199" s="49"/>
      <c r="G199" s="61">
        <v>5</v>
      </c>
      <c r="H199" s="14"/>
      <c r="I199" s="14"/>
    </row>
    <row r="200" spans="1:9" ht="16.5" customHeight="1" hidden="1">
      <c r="A200" s="207"/>
      <c r="B200" s="28"/>
      <c r="C200" s="39"/>
      <c r="D200" s="39"/>
      <c r="E200" s="109"/>
      <c r="F200" s="49"/>
      <c r="G200" s="61"/>
      <c r="H200" s="14"/>
      <c r="I200" s="14"/>
    </row>
    <row r="201" spans="1:9" ht="45" customHeight="1" hidden="1">
      <c r="A201" s="207"/>
      <c r="B201" s="28"/>
      <c r="C201" s="39"/>
      <c r="D201" s="39"/>
      <c r="E201" s="109"/>
      <c r="F201" s="49"/>
      <c r="G201" s="61"/>
      <c r="H201" s="14"/>
      <c r="I201" s="14"/>
    </row>
    <row r="202" spans="1:9" ht="42" customHeight="1">
      <c r="A202" s="192" t="s">
        <v>220</v>
      </c>
      <c r="B202" s="28">
        <v>908</v>
      </c>
      <c r="C202" s="31" t="s">
        <v>35</v>
      </c>
      <c r="D202" s="31" t="s">
        <v>28</v>
      </c>
      <c r="E202" s="109" t="s">
        <v>291</v>
      </c>
      <c r="F202" s="33"/>
      <c r="G202" s="61">
        <v>0.8</v>
      </c>
      <c r="H202" s="16">
        <v>0</v>
      </c>
      <c r="I202" s="15">
        <v>0</v>
      </c>
    </row>
    <row r="203" spans="1:9" ht="58.5" customHeight="1">
      <c r="A203" s="59" t="s">
        <v>158</v>
      </c>
      <c r="B203" s="28">
        <v>908</v>
      </c>
      <c r="C203" s="31" t="s">
        <v>35</v>
      </c>
      <c r="D203" s="31" t="s">
        <v>28</v>
      </c>
      <c r="E203" s="109" t="s">
        <v>291</v>
      </c>
      <c r="F203" s="33" t="s">
        <v>151</v>
      </c>
      <c r="G203" s="61">
        <v>0.8</v>
      </c>
      <c r="H203" s="14">
        <f>SUM(H204)</f>
        <v>0</v>
      </c>
      <c r="I203" s="9">
        <f>SUM(I204)</f>
        <v>0</v>
      </c>
    </row>
    <row r="204" spans="1:9" ht="46.5" customHeight="1">
      <c r="A204" s="59" t="s">
        <v>155</v>
      </c>
      <c r="B204" s="28">
        <v>908</v>
      </c>
      <c r="C204" s="31" t="s">
        <v>35</v>
      </c>
      <c r="D204" s="31" t="s">
        <v>28</v>
      </c>
      <c r="E204" s="109" t="s">
        <v>291</v>
      </c>
      <c r="F204" s="33" t="s">
        <v>138</v>
      </c>
      <c r="G204" s="61">
        <v>0.8</v>
      </c>
      <c r="H204" s="15">
        <v>0</v>
      </c>
      <c r="I204" s="15">
        <v>0</v>
      </c>
    </row>
    <row r="205" spans="1:9" ht="27" customHeight="1">
      <c r="A205" s="118" t="s">
        <v>191</v>
      </c>
      <c r="B205" s="28">
        <v>908</v>
      </c>
      <c r="C205" s="31" t="s">
        <v>35</v>
      </c>
      <c r="D205" s="31" t="s">
        <v>28</v>
      </c>
      <c r="E205" s="109" t="s">
        <v>291</v>
      </c>
      <c r="F205" s="33" t="s">
        <v>60</v>
      </c>
      <c r="G205" s="61">
        <v>0.8</v>
      </c>
      <c r="H205" s="8">
        <v>0</v>
      </c>
      <c r="I205" s="8">
        <v>0</v>
      </c>
    </row>
    <row r="206" spans="1:9" ht="33.75" customHeight="1">
      <c r="A206" s="118" t="s">
        <v>292</v>
      </c>
      <c r="B206" s="28">
        <v>908</v>
      </c>
      <c r="C206" s="31" t="s">
        <v>35</v>
      </c>
      <c r="D206" s="31" t="s">
        <v>28</v>
      </c>
      <c r="E206" s="109" t="s">
        <v>293</v>
      </c>
      <c r="F206" s="33"/>
      <c r="G206" s="61">
        <v>4.2</v>
      </c>
      <c r="H206" s="60"/>
      <c r="I206" s="8"/>
    </row>
    <row r="207" spans="1:9" ht="35.25" customHeight="1" hidden="1">
      <c r="A207" s="118"/>
      <c r="B207" s="28">
        <v>908</v>
      </c>
      <c r="C207" s="31" t="s">
        <v>35</v>
      </c>
      <c r="D207" s="31" t="s">
        <v>28</v>
      </c>
      <c r="E207" s="109" t="s">
        <v>293</v>
      </c>
      <c r="F207" s="33"/>
      <c r="G207" s="61">
        <v>3.5</v>
      </c>
      <c r="H207" s="60"/>
      <c r="I207" s="8"/>
    </row>
    <row r="208" spans="1:9" ht="23.25" customHeight="1" hidden="1">
      <c r="A208" s="118"/>
      <c r="B208" s="28">
        <v>908</v>
      </c>
      <c r="C208" s="31" t="s">
        <v>35</v>
      </c>
      <c r="D208" s="31" t="s">
        <v>28</v>
      </c>
      <c r="E208" s="109" t="s">
        <v>293</v>
      </c>
      <c r="F208" s="33"/>
      <c r="G208" s="61">
        <v>3.5</v>
      </c>
      <c r="H208" s="60"/>
      <c r="I208" s="8"/>
    </row>
    <row r="209" spans="1:9" ht="47.25" customHeight="1">
      <c r="A209" s="59" t="s">
        <v>158</v>
      </c>
      <c r="B209" s="28">
        <v>908</v>
      </c>
      <c r="C209" s="31" t="s">
        <v>35</v>
      </c>
      <c r="D209" s="31" t="s">
        <v>28</v>
      </c>
      <c r="E209" s="109" t="s">
        <v>281</v>
      </c>
      <c r="F209" s="33" t="s">
        <v>151</v>
      </c>
      <c r="G209" s="61">
        <v>4.2</v>
      </c>
      <c r="H209" s="60"/>
      <c r="I209" s="8"/>
    </row>
    <row r="210" spans="1:9" ht="47.25" customHeight="1">
      <c r="A210" s="59" t="s">
        <v>155</v>
      </c>
      <c r="B210" s="28">
        <v>908</v>
      </c>
      <c r="C210" s="31" t="s">
        <v>35</v>
      </c>
      <c r="D210" s="31" t="s">
        <v>28</v>
      </c>
      <c r="E210" s="109" t="s">
        <v>281</v>
      </c>
      <c r="F210" s="33" t="s">
        <v>138</v>
      </c>
      <c r="G210" s="61">
        <v>4.2</v>
      </c>
      <c r="H210" s="60"/>
      <c r="I210" s="8"/>
    </row>
    <row r="211" spans="1:9" ht="27" customHeight="1">
      <c r="A211" s="118" t="s">
        <v>191</v>
      </c>
      <c r="B211" s="28">
        <v>908</v>
      </c>
      <c r="C211" s="31" t="s">
        <v>35</v>
      </c>
      <c r="D211" s="31" t="s">
        <v>28</v>
      </c>
      <c r="E211" s="109" t="s">
        <v>281</v>
      </c>
      <c r="F211" s="33" t="s">
        <v>60</v>
      </c>
      <c r="G211" s="61">
        <v>4.2</v>
      </c>
      <c r="H211" s="60"/>
      <c r="I211" s="8"/>
    </row>
    <row r="212" spans="1:9" ht="27" customHeight="1" hidden="1">
      <c r="A212" s="118" t="s">
        <v>199</v>
      </c>
      <c r="B212" s="28">
        <v>908</v>
      </c>
      <c r="C212" s="31" t="s">
        <v>35</v>
      </c>
      <c r="D212" s="31" t="s">
        <v>33</v>
      </c>
      <c r="E212" s="109"/>
      <c r="F212" s="33"/>
      <c r="G212" s="61">
        <v>13953.8</v>
      </c>
      <c r="H212" s="60"/>
      <c r="I212" s="8"/>
    </row>
    <row r="213" spans="1:9" ht="123" customHeight="1" hidden="1">
      <c r="A213" s="118" t="s">
        <v>203</v>
      </c>
      <c r="B213" s="28">
        <v>908</v>
      </c>
      <c r="C213" s="31" t="s">
        <v>35</v>
      </c>
      <c r="D213" s="31" t="s">
        <v>33</v>
      </c>
      <c r="E213" s="109" t="s">
        <v>204</v>
      </c>
      <c r="F213" s="33"/>
      <c r="G213" s="61">
        <v>13953.8</v>
      </c>
      <c r="H213" s="60"/>
      <c r="I213" s="8"/>
    </row>
    <row r="214" spans="1:9" ht="23.25" customHeight="1" hidden="1">
      <c r="A214" s="200" t="s">
        <v>283</v>
      </c>
      <c r="B214" s="28">
        <v>908</v>
      </c>
      <c r="C214" s="31" t="s">
        <v>35</v>
      </c>
      <c r="D214" s="31" t="s">
        <v>33</v>
      </c>
      <c r="E214" s="109" t="s">
        <v>279</v>
      </c>
      <c r="F214" s="33"/>
      <c r="G214" s="61">
        <v>13953.8</v>
      </c>
      <c r="H214" s="60"/>
      <c r="I214" s="8"/>
    </row>
    <row r="215" spans="1:9" ht="80.25" customHeight="1" hidden="1">
      <c r="A215" s="118" t="s">
        <v>294</v>
      </c>
      <c r="B215" s="28">
        <v>908</v>
      </c>
      <c r="C215" s="31" t="s">
        <v>84</v>
      </c>
      <c r="D215" s="31" t="s">
        <v>33</v>
      </c>
      <c r="E215" s="83" t="s">
        <v>280</v>
      </c>
      <c r="F215" s="33"/>
      <c r="G215" s="61">
        <v>13953.8</v>
      </c>
      <c r="H215" s="60"/>
      <c r="I215" s="8"/>
    </row>
    <row r="216" spans="1:9" ht="55.5" customHeight="1" hidden="1">
      <c r="A216" s="118" t="s">
        <v>295</v>
      </c>
      <c r="B216" s="28">
        <v>908</v>
      </c>
      <c r="C216" s="31" t="s">
        <v>35</v>
      </c>
      <c r="D216" s="31" t="s">
        <v>33</v>
      </c>
      <c r="E216" s="200" t="s">
        <v>296</v>
      </c>
      <c r="F216" s="33" t="s">
        <v>151</v>
      </c>
      <c r="G216" s="61">
        <v>17.7</v>
      </c>
      <c r="H216" s="60"/>
      <c r="I216" s="8"/>
    </row>
    <row r="217" spans="1:9" ht="55.5" customHeight="1" hidden="1">
      <c r="A217" s="118" t="s">
        <v>155</v>
      </c>
      <c r="B217" s="28">
        <v>908</v>
      </c>
      <c r="C217" s="31" t="s">
        <v>35</v>
      </c>
      <c r="D217" s="31" t="s">
        <v>33</v>
      </c>
      <c r="E217" s="200" t="s">
        <v>296</v>
      </c>
      <c r="F217" s="33" t="s">
        <v>138</v>
      </c>
      <c r="G217" s="61">
        <v>17.7</v>
      </c>
      <c r="H217" s="60"/>
      <c r="I217" s="8"/>
    </row>
    <row r="218" spans="1:9" ht="26.25" customHeight="1" hidden="1">
      <c r="A218" s="118" t="s">
        <v>191</v>
      </c>
      <c r="B218" s="28">
        <v>908</v>
      </c>
      <c r="C218" s="31" t="s">
        <v>35</v>
      </c>
      <c r="D218" s="31" t="s">
        <v>33</v>
      </c>
      <c r="E218" s="200" t="s">
        <v>296</v>
      </c>
      <c r="F218" s="33" t="s">
        <v>60</v>
      </c>
      <c r="G218" s="61">
        <v>17.7</v>
      </c>
      <c r="H218" s="60"/>
      <c r="I218" s="8"/>
    </row>
    <row r="219" spans="1:9" ht="43.5" customHeight="1" hidden="1">
      <c r="A219" s="191" t="s">
        <v>297</v>
      </c>
      <c r="B219" s="28">
        <v>908</v>
      </c>
      <c r="C219" s="31" t="s">
        <v>35</v>
      </c>
      <c r="D219" s="31" t="s">
        <v>33</v>
      </c>
      <c r="E219" s="200" t="s">
        <v>298</v>
      </c>
      <c r="F219" s="33" t="s">
        <v>151</v>
      </c>
      <c r="G219" s="61">
        <v>13936.1</v>
      </c>
      <c r="H219" s="60"/>
      <c r="I219" s="8"/>
    </row>
    <row r="220" spans="1:9" ht="54.75" customHeight="1" hidden="1">
      <c r="A220" s="59" t="s">
        <v>155</v>
      </c>
      <c r="B220" s="28">
        <v>908</v>
      </c>
      <c r="C220" s="31" t="s">
        <v>35</v>
      </c>
      <c r="D220" s="31" t="s">
        <v>33</v>
      </c>
      <c r="E220" s="107" t="s">
        <v>298</v>
      </c>
      <c r="F220" s="33" t="s">
        <v>138</v>
      </c>
      <c r="G220" s="61">
        <v>13936.1</v>
      </c>
      <c r="H220" s="60"/>
      <c r="I220" s="8"/>
    </row>
    <row r="221" spans="1:9" ht="27" customHeight="1" hidden="1">
      <c r="A221" s="118" t="s">
        <v>191</v>
      </c>
      <c r="B221" s="28">
        <v>908</v>
      </c>
      <c r="C221" s="31" t="s">
        <v>35</v>
      </c>
      <c r="D221" s="31" t="s">
        <v>33</v>
      </c>
      <c r="E221" s="107" t="s">
        <v>298</v>
      </c>
      <c r="F221" s="33" t="s">
        <v>60</v>
      </c>
      <c r="G221" s="61">
        <v>13936.1</v>
      </c>
      <c r="H221" s="60"/>
      <c r="I221" s="8"/>
    </row>
    <row r="222" spans="1:9" ht="18.75">
      <c r="A222" s="70" t="s">
        <v>19</v>
      </c>
      <c r="B222" s="42">
        <v>908</v>
      </c>
      <c r="C222" s="39" t="s">
        <v>35</v>
      </c>
      <c r="D222" s="50" t="s">
        <v>29</v>
      </c>
      <c r="E222" s="107"/>
      <c r="F222" s="43"/>
      <c r="G222" s="61">
        <v>6420.5</v>
      </c>
      <c r="H222" s="60"/>
      <c r="I222" s="8"/>
    </row>
    <row r="223" spans="1:9" s="93" customFormat="1" ht="141.75">
      <c r="A223" s="171" t="s">
        <v>166</v>
      </c>
      <c r="B223" s="87">
        <v>908</v>
      </c>
      <c r="C223" s="89" t="s">
        <v>35</v>
      </c>
      <c r="D223" s="112" t="s">
        <v>29</v>
      </c>
      <c r="E223" s="83" t="s">
        <v>167</v>
      </c>
      <c r="F223" s="83"/>
      <c r="G223" s="90">
        <v>4796.5</v>
      </c>
      <c r="H223" s="100"/>
      <c r="I223" s="81"/>
    </row>
    <row r="224" spans="1:9" s="115" customFormat="1" ht="25.5" customHeight="1">
      <c r="A224" s="200" t="s">
        <v>283</v>
      </c>
      <c r="B224" s="87">
        <v>908</v>
      </c>
      <c r="C224" s="89" t="s">
        <v>35</v>
      </c>
      <c r="D224" s="112" t="s">
        <v>29</v>
      </c>
      <c r="E224" s="83" t="s">
        <v>299</v>
      </c>
      <c r="F224" s="83"/>
      <c r="G224" s="90">
        <v>4796.5</v>
      </c>
      <c r="H224" s="113" t="e">
        <f>SUM(H226)</f>
        <v>#REF!</v>
      </c>
      <c r="I224" s="114" t="e">
        <f>SUM(I226)</f>
        <v>#REF!</v>
      </c>
    </row>
    <row r="225" spans="1:9" s="115" customFormat="1" ht="49.5" customHeight="1">
      <c r="A225" s="59" t="s">
        <v>300</v>
      </c>
      <c r="B225" s="87">
        <v>908</v>
      </c>
      <c r="C225" s="89" t="s">
        <v>35</v>
      </c>
      <c r="D225" s="112" t="s">
        <v>29</v>
      </c>
      <c r="E225" s="83" t="s">
        <v>301</v>
      </c>
      <c r="F225" s="83"/>
      <c r="G225" s="90">
        <v>4796.5</v>
      </c>
      <c r="H225" s="113"/>
      <c r="I225" s="114"/>
    </row>
    <row r="226" spans="1:9" s="93" customFormat="1" ht="49.5" customHeight="1" hidden="1">
      <c r="A226" s="75" t="s">
        <v>123</v>
      </c>
      <c r="B226" s="87">
        <v>908</v>
      </c>
      <c r="C226" s="89" t="s">
        <v>35</v>
      </c>
      <c r="D226" s="112" t="s">
        <v>29</v>
      </c>
      <c r="E226" s="83" t="s">
        <v>124</v>
      </c>
      <c r="F226" s="86"/>
      <c r="G226" s="90">
        <v>382.3</v>
      </c>
      <c r="H226" s="98" t="e">
        <f>SUM(H228+#REF!+H237+#REF!)</f>
        <v>#REF!</v>
      </c>
      <c r="I226" s="97" t="e">
        <f>SUM(I228+#REF!+I237+#REF!)</f>
        <v>#REF!</v>
      </c>
    </row>
    <row r="227" spans="1:9" s="93" customFormat="1" ht="60" customHeight="1" hidden="1">
      <c r="A227" s="59" t="s">
        <v>155</v>
      </c>
      <c r="B227" s="87">
        <v>908</v>
      </c>
      <c r="C227" s="89" t="s">
        <v>35</v>
      </c>
      <c r="D227" s="112" t="s">
        <v>29</v>
      </c>
      <c r="E227" s="83" t="s">
        <v>124</v>
      </c>
      <c r="F227" s="86" t="s">
        <v>138</v>
      </c>
      <c r="G227" s="90">
        <v>382.3</v>
      </c>
      <c r="H227" s="98"/>
      <c r="I227" s="97"/>
    </row>
    <row r="228" spans="1:9" s="93" customFormat="1" ht="48" customHeight="1" hidden="1">
      <c r="A228" s="118" t="s">
        <v>154</v>
      </c>
      <c r="B228" s="87">
        <v>908</v>
      </c>
      <c r="C228" s="89" t="s">
        <v>35</v>
      </c>
      <c r="D228" s="112" t="s">
        <v>29</v>
      </c>
      <c r="E228" s="83" t="s">
        <v>124</v>
      </c>
      <c r="F228" s="86" t="s">
        <v>60</v>
      </c>
      <c r="G228" s="90">
        <v>382.3</v>
      </c>
      <c r="H228" s="98" t="e">
        <f>SUM(#REF!)</f>
        <v>#REF!</v>
      </c>
      <c r="I228" s="97" t="e">
        <f>SUM(#REF!)</f>
        <v>#REF!</v>
      </c>
    </row>
    <row r="229" spans="1:9" s="93" customFormat="1" ht="63" customHeight="1" hidden="1">
      <c r="A229" s="118" t="s">
        <v>152</v>
      </c>
      <c r="B229" s="87">
        <v>908</v>
      </c>
      <c r="C229" s="89" t="s">
        <v>35</v>
      </c>
      <c r="D229" s="112" t="s">
        <v>29</v>
      </c>
      <c r="E229" s="83" t="s">
        <v>205</v>
      </c>
      <c r="F229" s="86"/>
      <c r="G229" s="90">
        <v>500</v>
      </c>
      <c r="H229" s="98"/>
      <c r="I229" s="97"/>
    </row>
    <row r="230" spans="1:9" s="93" customFormat="1" ht="51.75" customHeight="1" hidden="1">
      <c r="A230" s="59" t="s">
        <v>158</v>
      </c>
      <c r="B230" s="87">
        <v>908</v>
      </c>
      <c r="C230" s="89" t="s">
        <v>35</v>
      </c>
      <c r="D230" s="112" t="s">
        <v>29</v>
      </c>
      <c r="E230" s="83" t="s">
        <v>205</v>
      </c>
      <c r="F230" s="86" t="s">
        <v>151</v>
      </c>
      <c r="G230" s="90">
        <v>500</v>
      </c>
      <c r="H230" s="98"/>
      <c r="I230" s="97"/>
    </row>
    <row r="231" spans="1:9" s="93" customFormat="1" ht="54" customHeight="1" hidden="1">
      <c r="A231" s="59" t="s">
        <v>155</v>
      </c>
      <c r="B231" s="87">
        <v>908</v>
      </c>
      <c r="C231" s="89" t="s">
        <v>35</v>
      </c>
      <c r="D231" s="112" t="s">
        <v>29</v>
      </c>
      <c r="E231" s="83" t="s">
        <v>205</v>
      </c>
      <c r="F231" s="86" t="s">
        <v>138</v>
      </c>
      <c r="G231" s="90">
        <v>500</v>
      </c>
      <c r="H231" s="98"/>
      <c r="I231" s="97"/>
    </row>
    <row r="232" spans="1:9" s="93" customFormat="1" ht="27" customHeight="1" hidden="1">
      <c r="A232" s="118" t="s">
        <v>191</v>
      </c>
      <c r="B232" s="87">
        <v>908</v>
      </c>
      <c r="C232" s="89" t="s">
        <v>35</v>
      </c>
      <c r="D232" s="112" t="s">
        <v>29</v>
      </c>
      <c r="E232" s="83" t="s">
        <v>205</v>
      </c>
      <c r="F232" s="86" t="s">
        <v>60</v>
      </c>
      <c r="G232" s="90">
        <v>500</v>
      </c>
      <c r="H232" s="98"/>
      <c r="I232" s="97"/>
    </row>
    <row r="233" spans="1:9" s="93" customFormat="1" ht="54" customHeight="1" hidden="1">
      <c r="A233" s="75" t="s">
        <v>143</v>
      </c>
      <c r="B233" s="87">
        <v>908</v>
      </c>
      <c r="C233" s="89" t="s">
        <v>35</v>
      </c>
      <c r="D233" s="112" t="s">
        <v>29</v>
      </c>
      <c r="E233" s="83" t="s">
        <v>302</v>
      </c>
      <c r="F233" s="86"/>
      <c r="G233" s="90">
        <v>5810.8</v>
      </c>
      <c r="H233" s="98"/>
      <c r="I233" s="97"/>
    </row>
    <row r="234" spans="1:9" s="93" customFormat="1" ht="38.25" customHeight="1" hidden="1">
      <c r="A234" s="59" t="s">
        <v>158</v>
      </c>
      <c r="B234" s="87">
        <v>908</v>
      </c>
      <c r="C234" s="89" t="s">
        <v>35</v>
      </c>
      <c r="D234" s="112" t="s">
        <v>29</v>
      </c>
      <c r="E234" s="83" t="s">
        <v>302</v>
      </c>
      <c r="F234" s="86" t="s">
        <v>151</v>
      </c>
      <c r="G234" s="90">
        <v>5810.8</v>
      </c>
      <c r="H234" s="98"/>
      <c r="I234" s="97"/>
    </row>
    <row r="235" spans="1:9" s="93" customFormat="1" ht="54.75" customHeight="1" hidden="1">
      <c r="A235" s="59" t="s">
        <v>155</v>
      </c>
      <c r="B235" s="87">
        <v>908</v>
      </c>
      <c r="C235" s="89" t="s">
        <v>35</v>
      </c>
      <c r="D235" s="112" t="s">
        <v>29</v>
      </c>
      <c r="E235" s="83" t="s">
        <v>302</v>
      </c>
      <c r="F235" s="86" t="s">
        <v>138</v>
      </c>
      <c r="G235" s="90">
        <v>5810.8</v>
      </c>
      <c r="H235" s="98"/>
      <c r="I235" s="97"/>
    </row>
    <row r="236" spans="1:9" s="93" customFormat="1" ht="24" customHeight="1" hidden="1">
      <c r="A236" s="118" t="s">
        <v>191</v>
      </c>
      <c r="B236" s="87">
        <v>908</v>
      </c>
      <c r="C236" s="89" t="s">
        <v>35</v>
      </c>
      <c r="D236" s="112" t="s">
        <v>29</v>
      </c>
      <c r="E236" s="83" t="s">
        <v>302</v>
      </c>
      <c r="F236" s="86" t="s">
        <v>60</v>
      </c>
      <c r="G236" s="90">
        <v>5810.8</v>
      </c>
      <c r="H236" s="98"/>
      <c r="I236" s="97"/>
    </row>
    <row r="237" spans="1:9" s="93" customFormat="1" ht="51.75" customHeight="1">
      <c r="A237" s="75" t="s">
        <v>125</v>
      </c>
      <c r="B237" s="87">
        <v>908</v>
      </c>
      <c r="C237" s="89" t="s">
        <v>35</v>
      </c>
      <c r="D237" s="112" t="s">
        <v>29</v>
      </c>
      <c r="E237" s="83" t="s">
        <v>303</v>
      </c>
      <c r="F237" s="86"/>
      <c r="G237" s="90">
        <v>166.4</v>
      </c>
      <c r="H237" s="98">
        <f>SUM(H240)</f>
        <v>176</v>
      </c>
      <c r="I237" s="97">
        <f>SUM(I240)</f>
        <v>0</v>
      </c>
    </row>
    <row r="238" spans="1:9" s="93" customFormat="1" ht="51.75" customHeight="1">
      <c r="A238" s="59" t="s">
        <v>158</v>
      </c>
      <c r="B238" s="87">
        <v>908</v>
      </c>
      <c r="C238" s="89" t="s">
        <v>35</v>
      </c>
      <c r="D238" s="112" t="s">
        <v>29</v>
      </c>
      <c r="E238" s="83" t="s">
        <v>303</v>
      </c>
      <c r="F238" s="86" t="s">
        <v>151</v>
      </c>
      <c r="G238" s="90">
        <v>166.4</v>
      </c>
      <c r="H238" s="98"/>
      <c r="I238" s="97"/>
    </row>
    <row r="239" spans="1:9" s="93" customFormat="1" ht="48" customHeight="1">
      <c r="A239" s="59" t="s">
        <v>155</v>
      </c>
      <c r="B239" s="87">
        <v>908</v>
      </c>
      <c r="C239" s="89" t="s">
        <v>35</v>
      </c>
      <c r="D239" s="112" t="s">
        <v>29</v>
      </c>
      <c r="E239" s="83" t="s">
        <v>303</v>
      </c>
      <c r="F239" s="86" t="s">
        <v>138</v>
      </c>
      <c r="G239" s="90">
        <v>166.4</v>
      </c>
      <c r="H239" s="98"/>
      <c r="I239" s="97"/>
    </row>
    <row r="240" spans="1:9" s="115" customFormat="1" ht="21" customHeight="1">
      <c r="A240" s="118" t="s">
        <v>191</v>
      </c>
      <c r="B240" s="105">
        <v>908</v>
      </c>
      <c r="C240" s="89" t="s">
        <v>35</v>
      </c>
      <c r="D240" s="112" t="s">
        <v>29</v>
      </c>
      <c r="E240" s="83" t="s">
        <v>303</v>
      </c>
      <c r="F240" s="108" t="s">
        <v>60</v>
      </c>
      <c r="G240" s="90">
        <v>166.4</v>
      </c>
      <c r="H240" s="116">
        <v>176</v>
      </c>
      <c r="I240" s="116">
        <v>0</v>
      </c>
    </row>
    <row r="241" spans="1:9" s="115" customFormat="1" ht="21" customHeight="1">
      <c r="A241" s="118" t="s">
        <v>304</v>
      </c>
      <c r="B241" s="105">
        <v>908</v>
      </c>
      <c r="C241" s="89" t="s">
        <v>84</v>
      </c>
      <c r="D241" s="112" t="s">
        <v>29</v>
      </c>
      <c r="E241" s="83" t="s">
        <v>305</v>
      </c>
      <c r="F241" s="108"/>
      <c r="G241" s="90">
        <v>205.4</v>
      </c>
      <c r="H241" s="129"/>
      <c r="I241" s="116"/>
    </row>
    <row r="242" spans="1:9" s="115" customFormat="1" ht="49.5" customHeight="1">
      <c r="A242" s="118" t="s">
        <v>306</v>
      </c>
      <c r="B242" s="105">
        <v>908</v>
      </c>
      <c r="C242" s="89" t="s">
        <v>35</v>
      </c>
      <c r="D242" s="112" t="s">
        <v>29</v>
      </c>
      <c r="E242" s="83" t="s">
        <v>305</v>
      </c>
      <c r="F242" s="108" t="s">
        <v>151</v>
      </c>
      <c r="G242" s="90">
        <v>205.4</v>
      </c>
      <c r="H242" s="129"/>
      <c r="I242" s="116"/>
    </row>
    <row r="243" spans="1:9" s="115" customFormat="1" ht="51" customHeight="1">
      <c r="A243" s="118" t="s">
        <v>155</v>
      </c>
      <c r="B243" s="105">
        <v>908</v>
      </c>
      <c r="C243" s="89" t="s">
        <v>35</v>
      </c>
      <c r="D243" s="112" t="s">
        <v>29</v>
      </c>
      <c r="E243" s="83" t="s">
        <v>305</v>
      </c>
      <c r="F243" s="108" t="s">
        <v>138</v>
      </c>
      <c r="G243" s="90">
        <v>205.4</v>
      </c>
      <c r="H243" s="129"/>
      <c r="I243" s="116"/>
    </row>
    <row r="244" spans="1:9" s="115" customFormat="1" ht="21" customHeight="1">
      <c r="A244" s="118" t="s">
        <v>191</v>
      </c>
      <c r="B244" s="105">
        <v>908</v>
      </c>
      <c r="C244" s="89" t="s">
        <v>35</v>
      </c>
      <c r="D244" s="112" t="s">
        <v>29</v>
      </c>
      <c r="E244" s="83" t="s">
        <v>305</v>
      </c>
      <c r="F244" s="108" t="s">
        <v>60</v>
      </c>
      <c r="G244" s="90">
        <v>205.4</v>
      </c>
      <c r="H244" s="129"/>
      <c r="I244" s="116"/>
    </row>
    <row r="245" spans="1:9" s="115" customFormat="1" ht="31.5" customHeight="1">
      <c r="A245" s="118" t="s">
        <v>309</v>
      </c>
      <c r="B245" s="105">
        <v>908</v>
      </c>
      <c r="C245" s="89" t="s">
        <v>35</v>
      </c>
      <c r="D245" s="112" t="s">
        <v>29</v>
      </c>
      <c r="E245" s="83" t="s">
        <v>310</v>
      </c>
      <c r="F245" s="108"/>
      <c r="G245" s="90">
        <v>20.3</v>
      </c>
      <c r="H245" s="129"/>
      <c r="I245" s="116"/>
    </row>
    <row r="246" spans="1:9" s="115" customFormat="1" ht="48.75" customHeight="1">
      <c r="A246" s="118" t="s">
        <v>306</v>
      </c>
      <c r="B246" s="105">
        <v>908</v>
      </c>
      <c r="C246" s="89" t="s">
        <v>35</v>
      </c>
      <c r="D246" s="112" t="s">
        <v>29</v>
      </c>
      <c r="E246" s="83" t="s">
        <v>310</v>
      </c>
      <c r="F246" s="108" t="s">
        <v>151</v>
      </c>
      <c r="G246" s="90">
        <v>20.3</v>
      </c>
      <c r="H246" s="129"/>
      <c r="I246" s="116"/>
    </row>
    <row r="247" spans="1:9" s="115" customFormat="1" ht="60" customHeight="1">
      <c r="A247" s="118" t="s">
        <v>155</v>
      </c>
      <c r="B247" s="105">
        <v>908</v>
      </c>
      <c r="C247" s="89" t="s">
        <v>35</v>
      </c>
      <c r="D247" s="112" t="s">
        <v>29</v>
      </c>
      <c r="E247" s="83" t="s">
        <v>310</v>
      </c>
      <c r="F247" s="108" t="s">
        <v>138</v>
      </c>
      <c r="G247" s="90">
        <v>20.3</v>
      </c>
      <c r="H247" s="129"/>
      <c r="I247" s="116"/>
    </row>
    <row r="248" spans="1:9" s="115" customFormat="1" ht="21" customHeight="1">
      <c r="A248" s="118" t="s">
        <v>191</v>
      </c>
      <c r="B248" s="105">
        <v>908</v>
      </c>
      <c r="C248" s="89" t="s">
        <v>35</v>
      </c>
      <c r="D248" s="112" t="s">
        <v>29</v>
      </c>
      <c r="E248" s="83" t="s">
        <v>310</v>
      </c>
      <c r="F248" s="108" t="s">
        <v>60</v>
      </c>
      <c r="G248" s="90">
        <v>20.3</v>
      </c>
      <c r="H248" s="129"/>
      <c r="I248" s="116"/>
    </row>
    <row r="249" spans="1:9" s="115" customFormat="1" ht="43.5" customHeight="1">
      <c r="A249" s="118" t="s">
        <v>237</v>
      </c>
      <c r="B249" s="105">
        <v>908</v>
      </c>
      <c r="C249" s="89" t="s">
        <v>35</v>
      </c>
      <c r="D249" s="112" t="s">
        <v>29</v>
      </c>
      <c r="E249" s="83" t="s">
        <v>308</v>
      </c>
      <c r="F249" s="108"/>
      <c r="G249" s="90">
        <v>345.2</v>
      </c>
      <c r="H249" s="129"/>
      <c r="I249" s="116"/>
    </row>
    <row r="250" spans="1:9" s="115" customFormat="1" ht="46.5" customHeight="1">
      <c r="A250" s="59" t="s">
        <v>158</v>
      </c>
      <c r="B250" s="105">
        <v>908</v>
      </c>
      <c r="C250" s="89" t="s">
        <v>35</v>
      </c>
      <c r="D250" s="112" t="s">
        <v>29</v>
      </c>
      <c r="E250" s="83" t="s">
        <v>308</v>
      </c>
      <c r="F250" s="108" t="s">
        <v>151</v>
      </c>
      <c r="G250" s="90">
        <v>345.2</v>
      </c>
      <c r="H250" s="129"/>
      <c r="I250" s="116"/>
    </row>
    <row r="251" spans="1:9" s="115" customFormat="1" ht="53.25" customHeight="1">
      <c r="A251" s="59" t="s">
        <v>155</v>
      </c>
      <c r="B251" s="105">
        <v>908</v>
      </c>
      <c r="C251" s="89" t="s">
        <v>35</v>
      </c>
      <c r="D251" s="112" t="s">
        <v>29</v>
      </c>
      <c r="E251" s="83" t="s">
        <v>308</v>
      </c>
      <c r="F251" s="108" t="s">
        <v>138</v>
      </c>
      <c r="G251" s="90">
        <v>345.2</v>
      </c>
      <c r="H251" s="129"/>
      <c r="I251" s="116"/>
    </row>
    <row r="252" spans="1:9" s="115" customFormat="1" ht="29.25" customHeight="1">
      <c r="A252" s="118" t="s">
        <v>191</v>
      </c>
      <c r="B252" s="105">
        <v>908</v>
      </c>
      <c r="C252" s="89" t="s">
        <v>35</v>
      </c>
      <c r="D252" s="112" t="s">
        <v>29</v>
      </c>
      <c r="E252" s="83" t="s">
        <v>308</v>
      </c>
      <c r="F252" s="108" t="s">
        <v>60</v>
      </c>
      <c r="G252" s="90">
        <v>345.2</v>
      </c>
      <c r="H252" s="129"/>
      <c r="I252" s="116"/>
    </row>
    <row r="253" spans="1:9" s="115" customFormat="1" ht="29.25" customHeight="1" hidden="1">
      <c r="A253" s="118" t="s">
        <v>307</v>
      </c>
      <c r="B253" s="105">
        <v>908</v>
      </c>
      <c r="C253" s="89" t="s">
        <v>35</v>
      </c>
      <c r="D253" s="112" t="s">
        <v>29</v>
      </c>
      <c r="E253" s="83"/>
      <c r="F253" s="108"/>
      <c r="G253" s="90"/>
      <c r="H253" s="129"/>
      <c r="I253" s="116"/>
    </row>
    <row r="254" spans="1:9" s="115" customFormat="1" ht="49.5" customHeight="1" hidden="1">
      <c r="A254" s="118" t="s">
        <v>306</v>
      </c>
      <c r="B254" s="105">
        <v>908</v>
      </c>
      <c r="C254" s="89" t="s">
        <v>35</v>
      </c>
      <c r="D254" s="112" t="s">
        <v>29</v>
      </c>
      <c r="E254" s="83"/>
      <c r="F254" s="108"/>
      <c r="G254" s="90"/>
      <c r="H254" s="129"/>
      <c r="I254" s="116"/>
    </row>
    <row r="255" spans="1:9" s="115" customFormat="1" ht="35.25" customHeight="1" hidden="1">
      <c r="A255" s="118" t="s">
        <v>155</v>
      </c>
      <c r="B255" s="105">
        <v>908</v>
      </c>
      <c r="C255" s="89" t="s">
        <v>35</v>
      </c>
      <c r="D255" s="112" t="s">
        <v>29</v>
      </c>
      <c r="E255" s="83"/>
      <c r="F255" s="108"/>
      <c r="G255" s="90"/>
      <c r="H255" s="129"/>
      <c r="I255" s="116"/>
    </row>
    <row r="256" spans="1:9" s="115" customFormat="1" ht="29.25" customHeight="1" hidden="1">
      <c r="A256" s="118" t="s">
        <v>194</v>
      </c>
      <c r="B256" s="105">
        <v>908</v>
      </c>
      <c r="C256" s="89" t="s">
        <v>35</v>
      </c>
      <c r="D256" s="112" t="s">
        <v>29</v>
      </c>
      <c r="E256" s="83"/>
      <c r="F256" s="108"/>
      <c r="G256" s="90"/>
      <c r="H256" s="129"/>
      <c r="I256" s="116"/>
    </row>
    <row r="257" spans="1:9" s="115" customFormat="1" ht="66.75" customHeight="1">
      <c r="A257" s="118" t="s">
        <v>311</v>
      </c>
      <c r="B257" s="105">
        <v>908</v>
      </c>
      <c r="C257" s="89" t="s">
        <v>35</v>
      </c>
      <c r="D257" s="112" t="s">
        <v>29</v>
      </c>
      <c r="E257" s="83" t="s">
        <v>328</v>
      </c>
      <c r="F257" s="108"/>
      <c r="G257" s="90">
        <v>299.8</v>
      </c>
      <c r="H257" s="129"/>
      <c r="I257" s="116"/>
    </row>
    <row r="258" spans="1:9" s="115" customFormat="1" ht="47.25">
      <c r="A258" s="59" t="s">
        <v>158</v>
      </c>
      <c r="B258" s="105">
        <v>908</v>
      </c>
      <c r="C258" s="89" t="s">
        <v>35</v>
      </c>
      <c r="D258" s="112" t="s">
        <v>29</v>
      </c>
      <c r="E258" s="83" t="s">
        <v>328</v>
      </c>
      <c r="F258" s="108" t="s">
        <v>151</v>
      </c>
      <c r="G258" s="90">
        <v>299.8</v>
      </c>
      <c r="H258" s="129"/>
      <c r="I258" s="116"/>
    </row>
    <row r="259" spans="1:9" s="115" customFormat="1" ht="47.25">
      <c r="A259" s="59" t="s">
        <v>155</v>
      </c>
      <c r="B259" s="105">
        <v>908</v>
      </c>
      <c r="C259" s="89" t="s">
        <v>35</v>
      </c>
      <c r="D259" s="112" t="s">
        <v>29</v>
      </c>
      <c r="E259" s="83" t="s">
        <v>328</v>
      </c>
      <c r="F259" s="108" t="s">
        <v>138</v>
      </c>
      <c r="G259" s="90">
        <v>299.8</v>
      </c>
      <c r="H259" s="129"/>
      <c r="I259" s="116"/>
    </row>
    <row r="260" spans="1:9" s="115" customFormat="1" ht="26.25" customHeight="1">
      <c r="A260" s="118" t="s">
        <v>191</v>
      </c>
      <c r="B260" s="105">
        <v>908</v>
      </c>
      <c r="C260" s="89" t="s">
        <v>35</v>
      </c>
      <c r="D260" s="112" t="s">
        <v>29</v>
      </c>
      <c r="E260" s="83" t="s">
        <v>328</v>
      </c>
      <c r="F260" s="108" t="s">
        <v>60</v>
      </c>
      <c r="G260" s="90">
        <v>299.8</v>
      </c>
      <c r="H260" s="129"/>
      <c r="I260" s="116"/>
    </row>
    <row r="261" spans="1:9" s="115" customFormat="1" ht="47.25" hidden="1">
      <c r="A261" s="118" t="s">
        <v>312</v>
      </c>
      <c r="B261" s="105">
        <v>908</v>
      </c>
      <c r="C261" s="89" t="s">
        <v>35</v>
      </c>
      <c r="D261" s="112" t="s">
        <v>29</v>
      </c>
      <c r="E261" s="83" t="s">
        <v>313</v>
      </c>
      <c r="F261" s="108"/>
      <c r="G261" s="90">
        <v>299.2</v>
      </c>
      <c r="H261" s="129"/>
      <c r="I261" s="116"/>
    </row>
    <row r="262" spans="1:9" s="115" customFormat="1" ht="47.25" hidden="1">
      <c r="A262" s="118" t="s">
        <v>306</v>
      </c>
      <c r="B262" s="105">
        <v>908</v>
      </c>
      <c r="C262" s="89" t="s">
        <v>35</v>
      </c>
      <c r="D262" s="112" t="s">
        <v>29</v>
      </c>
      <c r="E262" s="83" t="s">
        <v>313</v>
      </c>
      <c r="F262" s="108" t="s">
        <v>151</v>
      </c>
      <c r="G262" s="90">
        <v>600</v>
      </c>
      <c r="H262" s="129"/>
      <c r="I262" s="116"/>
    </row>
    <row r="263" spans="1:9" s="115" customFormat="1" ht="47.25" hidden="1">
      <c r="A263" s="118" t="s">
        <v>155</v>
      </c>
      <c r="B263" s="105">
        <v>908</v>
      </c>
      <c r="C263" s="89" t="s">
        <v>35</v>
      </c>
      <c r="D263" s="112" t="s">
        <v>29</v>
      </c>
      <c r="E263" s="83" t="s">
        <v>313</v>
      </c>
      <c r="F263" s="108" t="s">
        <v>138</v>
      </c>
      <c r="G263" s="90">
        <v>600</v>
      </c>
      <c r="H263" s="129"/>
      <c r="I263" s="116"/>
    </row>
    <row r="264" spans="1:9" s="115" customFormat="1" ht="31.5" hidden="1">
      <c r="A264" s="118" t="s">
        <v>191</v>
      </c>
      <c r="B264" s="105">
        <v>908</v>
      </c>
      <c r="C264" s="89" t="s">
        <v>35</v>
      </c>
      <c r="D264" s="112" t="s">
        <v>29</v>
      </c>
      <c r="E264" s="83" t="s">
        <v>313</v>
      </c>
      <c r="F264" s="108" t="s">
        <v>60</v>
      </c>
      <c r="G264" s="90">
        <v>600</v>
      </c>
      <c r="H264" s="129"/>
      <c r="I264" s="116"/>
    </row>
    <row r="265" spans="1:9" s="115" customFormat="1" ht="63">
      <c r="A265" s="118" t="s">
        <v>367</v>
      </c>
      <c r="B265" s="105">
        <v>908</v>
      </c>
      <c r="C265" s="89" t="s">
        <v>84</v>
      </c>
      <c r="D265" s="112" t="s">
        <v>29</v>
      </c>
      <c r="E265" s="83" t="s">
        <v>368</v>
      </c>
      <c r="F265" s="108"/>
      <c r="G265" s="90">
        <v>3759.4</v>
      </c>
      <c r="H265" s="129"/>
      <c r="I265" s="116"/>
    </row>
    <row r="266" spans="1:9" s="115" customFormat="1" ht="47.25">
      <c r="A266" s="59" t="s">
        <v>158</v>
      </c>
      <c r="B266" s="105">
        <v>908</v>
      </c>
      <c r="C266" s="89" t="s">
        <v>35</v>
      </c>
      <c r="D266" s="112" t="s">
        <v>29</v>
      </c>
      <c r="E266" s="83" t="s">
        <v>368</v>
      </c>
      <c r="F266" s="108" t="s">
        <v>151</v>
      </c>
      <c r="G266" s="90">
        <v>3759.4</v>
      </c>
      <c r="H266" s="129"/>
      <c r="I266" s="116"/>
    </row>
    <row r="267" spans="1:9" s="115" customFormat="1" ht="47.25">
      <c r="A267" s="59" t="s">
        <v>155</v>
      </c>
      <c r="B267" s="105">
        <v>908</v>
      </c>
      <c r="C267" s="89" t="s">
        <v>35</v>
      </c>
      <c r="D267" s="112" t="s">
        <v>29</v>
      </c>
      <c r="E267" s="83" t="s">
        <v>369</v>
      </c>
      <c r="F267" s="108" t="s">
        <v>138</v>
      </c>
      <c r="G267" s="90">
        <v>3759.4</v>
      </c>
      <c r="H267" s="129"/>
      <c r="I267" s="116"/>
    </row>
    <row r="268" spans="1:9" s="115" customFormat="1" ht="31.5">
      <c r="A268" s="118" t="s">
        <v>191</v>
      </c>
      <c r="B268" s="105">
        <v>908</v>
      </c>
      <c r="C268" s="89" t="s">
        <v>35</v>
      </c>
      <c r="D268" s="112" t="s">
        <v>29</v>
      </c>
      <c r="E268" s="83" t="s">
        <v>368</v>
      </c>
      <c r="F268" s="108" t="s">
        <v>60</v>
      </c>
      <c r="G268" s="90">
        <v>3759.4</v>
      </c>
      <c r="H268" s="129"/>
      <c r="I268" s="116"/>
    </row>
    <row r="269" spans="1:9" s="115" customFormat="1" ht="141.75">
      <c r="A269" s="59" t="s">
        <v>286</v>
      </c>
      <c r="B269" s="105">
        <v>908</v>
      </c>
      <c r="C269" s="83" t="s">
        <v>35</v>
      </c>
      <c r="D269" s="107" t="s">
        <v>29</v>
      </c>
      <c r="E269" s="107" t="s">
        <v>108</v>
      </c>
      <c r="F269" s="108"/>
      <c r="G269" s="90">
        <v>1624</v>
      </c>
      <c r="H269" s="129"/>
      <c r="I269" s="116"/>
    </row>
    <row r="270" spans="1:9" s="115" customFormat="1" ht="31.5">
      <c r="A270" s="59" t="s">
        <v>283</v>
      </c>
      <c r="B270" s="105">
        <v>908</v>
      </c>
      <c r="C270" s="83" t="s">
        <v>35</v>
      </c>
      <c r="D270" s="107" t="s">
        <v>29</v>
      </c>
      <c r="E270" s="107" t="s">
        <v>276</v>
      </c>
      <c r="F270" s="108"/>
      <c r="G270" s="90">
        <v>1624</v>
      </c>
      <c r="H270" s="129"/>
      <c r="I270" s="116"/>
    </row>
    <row r="271" spans="1:9" s="115" customFormat="1" ht="69" customHeight="1">
      <c r="A271" s="59" t="s">
        <v>287</v>
      </c>
      <c r="B271" s="105">
        <v>908</v>
      </c>
      <c r="C271" s="83" t="s">
        <v>35</v>
      </c>
      <c r="D271" s="107" t="s">
        <v>29</v>
      </c>
      <c r="E271" s="107" t="s">
        <v>277</v>
      </c>
      <c r="F271" s="108"/>
      <c r="G271" s="90">
        <v>1624</v>
      </c>
      <c r="H271" s="129"/>
      <c r="I271" s="116"/>
    </row>
    <row r="272" spans="1:9" s="115" customFormat="1" ht="94.5" hidden="1">
      <c r="A272" s="59" t="s">
        <v>122</v>
      </c>
      <c r="B272" s="105">
        <v>908</v>
      </c>
      <c r="C272" s="83" t="s">
        <v>35</v>
      </c>
      <c r="D272" s="107" t="s">
        <v>29</v>
      </c>
      <c r="E272" s="107" t="s">
        <v>116</v>
      </c>
      <c r="F272" s="108"/>
      <c r="G272" s="90">
        <v>120.1</v>
      </c>
      <c r="H272" s="129"/>
      <c r="I272" s="116"/>
    </row>
    <row r="273" spans="1:9" s="115" customFormat="1" ht="31.5" hidden="1">
      <c r="A273" s="59" t="s">
        <v>67</v>
      </c>
      <c r="B273" s="105">
        <v>908</v>
      </c>
      <c r="C273" s="83" t="s">
        <v>35</v>
      </c>
      <c r="D273" s="107" t="s">
        <v>29</v>
      </c>
      <c r="E273" s="107" t="s">
        <v>116</v>
      </c>
      <c r="F273" s="108" t="s">
        <v>60</v>
      </c>
      <c r="G273" s="90">
        <v>120.1</v>
      </c>
      <c r="H273" s="129"/>
      <c r="I273" s="116"/>
    </row>
    <row r="274" spans="1:9" s="115" customFormat="1" ht="110.25">
      <c r="A274" s="191" t="s">
        <v>187</v>
      </c>
      <c r="B274" s="105">
        <v>908</v>
      </c>
      <c r="C274" s="83" t="s">
        <v>35</v>
      </c>
      <c r="D274" s="107" t="s">
        <v>29</v>
      </c>
      <c r="E274" s="107" t="s">
        <v>314</v>
      </c>
      <c r="F274" s="108"/>
      <c r="G274" s="90">
        <v>1221.4</v>
      </c>
      <c r="H274" s="129"/>
      <c r="I274" s="116"/>
    </row>
    <row r="275" spans="1:9" s="115" customFormat="1" ht="47.25">
      <c r="A275" s="59" t="s">
        <v>158</v>
      </c>
      <c r="B275" s="105">
        <v>908</v>
      </c>
      <c r="C275" s="83" t="s">
        <v>35</v>
      </c>
      <c r="D275" s="107" t="s">
        <v>29</v>
      </c>
      <c r="E275" s="107" t="s">
        <v>314</v>
      </c>
      <c r="F275" s="108" t="s">
        <v>151</v>
      </c>
      <c r="G275" s="90">
        <v>1221.4</v>
      </c>
      <c r="H275" s="129"/>
      <c r="I275" s="116"/>
    </row>
    <row r="276" spans="1:9" s="115" customFormat="1" ht="47.25">
      <c r="A276" s="59" t="s">
        <v>155</v>
      </c>
      <c r="B276" s="105">
        <v>908</v>
      </c>
      <c r="C276" s="83" t="s">
        <v>35</v>
      </c>
      <c r="D276" s="107" t="s">
        <v>29</v>
      </c>
      <c r="E276" s="107" t="s">
        <v>314</v>
      </c>
      <c r="F276" s="108" t="s">
        <v>138</v>
      </c>
      <c r="G276" s="90">
        <v>1221.4</v>
      </c>
      <c r="H276" s="129"/>
      <c r="I276" s="116"/>
    </row>
    <row r="277" spans="1:9" s="115" customFormat="1" ht="47.25" hidden="1">
      <c r="A277" s="118" t="s">
        <v>154</v>
      </c>
      <c r="B277" s="105">
        <v>908</v>
      </c>
      <c r="C277" s="83" t="s">
        <v>84</v>
      </c>
      <c r="D277" s="107" t="s">
        <v>29</v>
      </c>
      <c r="E277" s="107" t="s">
        <v>114</v>
      </c>
      <c r="F277" s="108" t="s">
        <v>60</v>
      </c>
      <c r="G277" s="90">
        <v>198</v>
      </c>
      <c r="H277" s="129"/>
      <c r="I277" s="116"/>
    </row>
    <row r="278" spans="1:9" s="115" customFormat="1" ht="110.25" hidden="1">
      <c r="A278" s="59" t="s">
        <v>126</v>
      </c>
      <c r="B278" s="105">
        <v>908</v>
      </c>
      <c r="C278" s="83" t="s">
        <v>35</v>
      </c>
      <c r="D278" s="107" t="s">
        <v>29</v>
      </c>
      <c r="E278" s="107" t="s">
        <v>128</v>
      </c>
      <c r="F278" s="108"/>
      <c r="G278" s="90">
        <v>318.2</v>
      </c>
      <c r="H278" s="129"/>
      <c r="I278" s="116"/>
    </row>
    <row r="279" spans="1:9" s="115" customFormat="1" ht="47.25" hidden="1">
      <c r="A279" s="118" t="s">
        <v>154</v>
      </c>
      <c r="B279" s="105">
        <v>908</v>
      </c>
      <c r="C279" s="83" t="s">
        <v>35</v>
      </c>
      <c r="D279" s="107" t="s">
        <v>29</v>
      </c>
      <c r="E279" s="107" t="s">
        <v>128</v>
      </c>
      <c r="F279" s="108" t="s">
        <v>60</v>
      </c>
      <c r="G279" s="90">
        <v>318.2</v>
      </c>
      <c r="H279" s="129"/>
      <c r="I279" s="116"/>
    </row>
    <row r="280" spans="1:9" s="115" customFormat="1" ht="126" hidden="1">
      <c r="A280" s="59" t="s">
        <v>127</v>
      </c>
      <c r="B280" s="105">
        <v>908</v>
      </c>
      <c r="C280" s="83" t="s">
        <v>35</v>
      </c>
      <c r="D280" s="107" t="s">
        <v>29</v>
      </c>
      <c r="E280" s="107" t="s">
        <v>129</v>
      </c>
      <c r="F280" s="108"/>
      <c r="G280" s="90">
        <v>31.8</v>
      </c>
      <c r="H280" s="129"/>
      <c r="I280" s="116"/>
    </row>
    <row r="281" spans="1:9" s="154" customFormat="1" ht="31.5">
      <c r="A281" s="118" t="s">
        <v>191</v>
      </c>
      <c r="B281" s="105">
        <v>908</v>
      </c>
      <c r="C281" s="83" t="s">
        <v>35</v>
      </c>
      <c r="D281" s="107" t="s">
        <v>29</v>
      </c>
      <c r="E281" s="107" t="s">
        <v>314</v>
      </c>
      <c r="F281" s="108" t="s">
        <v>60</v>
      </c>
      <c r="G281" s="90">
        <v>1221.4</v>
      </c>
      <c r="H281" s="152"/>
      <c r="I281" s="153"/>
    </row>
    <row r="282" spans="1:9" s="154" customFormat="1" ht="126">
      <c r="A282" s="59" t="s">
        <v>202</v>
      </c>
      <c r="B282" s="105">
        <v>908</v>
      </c>
      <c r="C282" s="83" t="s">
        <v>35</v>
      </c>
      <c r="D282" s="107" t="s">
        <v>29</v>
      </c>
      <c r="E282" s="107" t="s">
        <v>278</v>
      </c>
      <c r="F282" s="108"/>
      <c r="G282" s="90">
        <v>402.6</v>
      </c>
      <c r="H282" s="152"/>
      <c r="I282" s="153"/>
    </row>
    <row r="283" spans="1:9" s="154" customFormat="1" ht="47.25">
      <c r="A283" s="59" t="s">
        <v>158</v>
      </c>
      <c r="B283" s="105">
        <v>908</v>
      </c>
      <c r="C283" s="83" t="s">
        <v>35</v>
      </c>
      <c r="D283" s="107" t="s">
        <v>29</v>
      </c>
      <c r="E283" s="107" t="s">
        <v>278</v>
      </c>
      <c r="F283" s="108" t="s">
        <v>151</v>
      </c>
      <c r="G283" s="90">
        <v>402.6</v>
      </c>
      <c r="H283" s="152"/>
      <c r="I283" s="153"/>
    </row>
    <row r="284" spans="1:9" s="154" customFormat="1" ht="47.25">
      <c r="A284" s="59" t="s">
        <v>158</v>
      </c>
      <c r="B284" s="105">
        <v>908</v>
      </c>
      <c r="C284" s="83" t="s">
        <v>35</v>
      </c>
      <c r="D284" s="107" t="s">
        <v>29</v>
      </c>
      <c r="E284" s="107" t="s">
        <v>278</v>
      </c>
      <c r="F284" s="108" t="s">
        <v>138</v>
      </c>
      <c r="G284" s="90">
        <v>402.6</v>
      </c>
      <c r="H284" s="152"/>
      <c r="I284" s="153"/>
    </row>
    <row r="285" spans="1:9" s="154" customFormat="1" ht="31.5">
      <c r="A285" s="118" t="s">
        <v>191</v>
      </c>
      <c r="B285" s="105">
        <v>908</v>
      </c>
      <c r="C285" s="83" t="s">
        <v>35</v>
      </c>
      <c r="D285" s="107" t="s">
        <v>29</v>
      </c>
      <c r="E285" s="107" t="s">
        <v>278</v>
      </c>
      <c r="F285" s="108" t="s">
        <v>60</v>
      </c>
      <c r="G285" s="90">
        <v>402.6</v>
      </c>
      <c r="H285" s="152"/>
      <c r="I285" s="153"/>
    </row>
    <row r="286" spans="1:9" ht="18" customHeight="1">
      <c r="A286" s="64" t="s">
        <v>75</v>
      </c>
      <c r="B286" s="139">
        <v>908</v>
      </c>
      <c r="C286" s="155" t="s">
        <v>36</v>
      </c>
      <c r="D286" s="155" t="s">
        <v>38</v>
      </c>
      <c r="E286" s="156"/>
      <c r="F286" s="157" t="s">
        <v>13</v>
      </c>
      <c r="G286" s="147">
        <v>5588.6</v>
      </c>
      <c r="H286" s="14" t="e">
        <f>SUM(H287+#REF!)</f>
        <v>#REF!</v>
      </c>
      <c r="I286" s="9" t="e">
        <f>SUM(I287+#REF!)</f>
        <v>#REF!</v>
      </c>
    </row>
    <row r="287" spans="1:9" ht="17.25" customHeight="1">
      <c r="A287" s="67" t="s">
        <v>10</v>
      </c>
      <c r="B287" s="87">
        <v>908</v>
      </c>
      <c r="C287" s="88" t="s">
        <v>36</v>
      </c>
      <c r="D287" s="88" t="s">
        <v>28</v>
      </c>
      <c r="E287" s="85"/>
      <c r="F287" s="96" t="s">
        <v>13</v>
      </c>
      <c r="G287" s="97">
        <v>5588.6</v>
      </c>
      <c r="H287" s="14" t="e">
        <f>SUM(H288+#REF!+#REF!)</f>
        <v>#REF!</v>
      </c>
      <c r="I287" s="9" t="e">
        <f>SUM(I288+#REF!+#REF!)</f>
        <v>#REF!</v>
      </c>
    </row>
    <row r="288" spans="1:9" ht="141.75">
      <c r="A288" s="59" t="s">
        <v>315</v>
      </c>
      <c r="B288" s="87">
        <v>908</v>
      </c>
      <c r="C288" s="88" t="s">
        <v>36</v>
      </c>
      <c r="D288" s="88" t="s">
        <v>28</v>
      </c>
      <c r="E288" s="96" t="s">
        <v>168</v>
      </c>
      <c r="F288" s="96" t="s">
        <v>13</v>
      </c>
      <c r="G288" s="97">
        <v>5588.6</v>
      </c>
      <c r="H288" s="14">
        <f>SUM(H290)</f>
        <v>2402.5</v>
      </c>
      <c r="I288" s="9">
        <f>SUM(I290)</f>
        <v>0</v>
      </c>
    </row>
    <row r="289" spans="1:9" ht="32.25">
      <c r="A289" s="59" t="s">
        <v>283</v>
      </c>
      <c r="B289" s="87">
        <v>908</v>
      </c>
      <c r="C289" s="89" t="s">
        <v>36</v>
      </c>
      <c r="D289" s="89" t="s">
        <v>28</v>
      </c>
      <c r="E289" s="96" t="s">
        <v>208</v>
      </c>
      <c r="F289" s="96"/>
      <c r="G289" s="97">
        <v>5588.6</v>
      </c>
      <c r="H289" s="14"/>
      <c r="I289" s="9"/>
    </row>
    <row r="290" spans="1:9" ht="51.75" customHeight="1">
      <c r="A290" s="59" t="s">
        <v>316</v>
      </c>
      <c r="B290" s="87">
        <v>908</v>
      </c>
      <c r="C290" s="88" t="s">
        <v>36</v>
      </c>
      <c r="D290" s="88" t="s">
        <v>28</v>
      </c>
      <c r="E290" s="96" t="s">
        <v>209</v>
      </c>
      <c r="F290" s="96" t="s">
        <v>13</v>
      </c>
      <c r="G290" s="97">
        <v>5588.6</v>
      </c>
      <c r="H290" s="14">
        <f>SUM(H296)</f>
        <v>2402.5</v>
      </c>
      <c r="I290" s="9">
        <f>SUM(I296)</f>
        <v>0</v>
      </c>
    </row>
    <row r="291" spans="1:9" s="172" customFormat="1" ht="153" customHeight="1">
      <c r="A291" s="59" t="s">
        <v>318</v>
      </c>
      <c r="B291" s="87">
        <v>908</v>
      </c>
      <c r="C291" s="83" t="s">
        <v>36</v>
      </c>
      <c r="D291" s="83" t="s">
        <v>28</v>
      </c>
      <c r="E291" s="96" t="s">
        <v>317</v>
      </c>
      <c r="F291" s="96"/>
      <c r="G291" s="97">
        <v>1099.3</v>
      </c>
      <c r="H291" s="14"/>
      <c r="I291" s="9"/>
    </row>
    <row r="292" spans="1:9" ht="108" customHeight="1">
      <c r="A292" s="59" t="s">
        <v>170</v>
      </c>
      <c r="B292" s="87">
        <v>908</v>
      </c>
      <c r="C292" s="83" t="s">
        <v>36</v>
      </c>
      <c r="D292" s="83" t="s">
        <v>28</v>
      </c>
      <c r="E292" s="96" t="s">
        <v>317</v>
      </c>
      <c r="F292" s="96">
        <v>100</v>
      </c>
      <c r="G292" s="97">
        <v>1099.3</v>
      </c>
      <c r="H292" s="14"/>
      <c r="I292" s="9"/>
    </row>
    <row r="293" spans="1:9" ht="27.75" customHeight="1">
      <c r="A293" s="59" t="s">
        <v>171</v>
      </c>
      <c r="B293" s="87">
        <v>908</v>
      </c>
      <c r="C293" s="83" t="s">
        <v>36</v>
      </c>
      <c r="D293" s="83" t="s">
        <v>28</v>
      </c>
      <c r="E293" s="96" t="s">
        <v>317</v>
      </c>
      <c r="F293" s="96">
        <v>111</v>
      </c>
      <c r="G293" s="97">
        <v>838.1</v>
      </c>
      <c r="H293" s="14"/>
      <c r="I293" s="9"/>
    </row>
    <row r="294" spans="1:9" ht="64.5" customHeight="1">
      <c r="A294" s="59" t="s">
        <v>172</v>
      </c>
      <c r="B294" s="87">
        <v>908</v>
      </c>
      <c r="C294" s="83" t="s">
        <v>36</v>
      </c>
      <c r="D294" s="83" t="s">
        <v>28</v>
      </c>
      <c r="E294" s="96" t="s">
        <v>317</v>
      </c>
      <c r="F294" s="96">
        <v>119</v>
      </c>
      <c r="G294" s="97">
        <v>261.2</v>
      </c>
      <c r="H294" s="14"/>
      <c r="I294" s="9"/>
    </row>
    <row r="295" spans="1:9" s="121" customFormat="1" ht="25.5" customHeight="1">
      <c r="A295" s="118" t="s">
        <v>173</v>
      </c>
      <c r="B295" s="86" t="s">
        <v>115</v>
      </c>
      <c r="C295" s="86" t="s">
        <v>36</v>
      </c>
      <c r="D295" s="86" t="s">
        <v>28</v>
      </c>
      <c r="E295" s="86" t="s">
        <v>319</v>
      </c>
      <c r="F295" s="86"/>
      <c r="G295" s="128" t="s">
        <v>370</v>
      </c>
      <c r="H295" s="119"/>
      <c r="I295" s="120"/>
    </row>
    <row r="296" spans="1:9" s="93" customFormat="1" ht="94.5">
      <c r="A296" s="59" t="s">
        <v>170</v>
      </c>
      <c r="B296" s="87">
        <v>908</v>
      </c>
      <c r="C296" s="88" t="s">
        <v>36</v>
      </c>
      <c r="D296" s="88" t="s">
        <v>28</v>
      </c>
      <c r="E296" s="86" t="s">
        <v>319</v>
      </c>
      <c r="F296" s="96">
        <v>100</v>
      </c>
      <c r="G296" s="90">
        <v>24.3</v>
      </c>
      <c r="H296" s="117">
        <v>2402.5</v>
      </c>
      <c r="I296" s="92">
        <v>0</v>
      </c>
    </row>
    <row r="297" spans="1:9" s="93" customFormat="1" ht="31.5">
      <c r="A297" s="59" t="s">
        <v>171</v>
      </c>
      <c r="B297" s="87">
        <v>908</v>
      </c>
      <c r="C297" s="88" t="s">
        <v>36</v>
      </c>
      <c r="D297" s="88" t="s">
        <v>28</v>
      </c>
      <c r="E297" s="86" t="s">
        <v>319</v>
      </c>
      <c r="F297" s="96">
        <v>111</v>
      </c>
      <c r="G297" s="90">
        <v>24.3</v>
      </c>
      <c r="H297" s="158"/>
      <c r="I297" s="92"/>
    </row>
    <row r="298" spans="1:9" s="93" customFormat="1" ht="63" hidden="1">
      <c r="A298" s="59" t="s">
        <v>172</v>
      </c>
      <c r="B298" s="87">
        <v>908</v>
      </c>
      <c r="C298" s="88" t="s">
        <v>36</v>
      </c>
      <c r="D298" s="88" t="s">
        <v>28</v>
      </c>
      <c r="E298" s="86" t="s">
        <v>175</v>
      </c>
      <c r="F298" s="96">
        <v>119</v>
      </c>
      <c r="G298" s="90">
        <v>78.1</v>
      </c>
      <c r="H298" s="158"/>
      <c r="I298" s="92"/>
    </row>
    <row r="299" spans="1:9" s="93" customFormat="1" ht="47.25" hidden="1">
      <c r="A299" s="59" t="s">
        <v>174</v>
      </c>
      <c r="B299" s="87">
        <v>908</v>
      </c>
      <c r="C299" s="88" t="s">
        <v>36</v>
      </c>
      <c r="D299" s="88" t="s">
        <v>28</v>
      </c>
      <c r="E299" s="86" t="s">
        <v>319</v>
      </c>
      <c r="F299" s="96">
        <v>200</v>
      </c>
      <c r="G299" s="90">
        <v>1474.5</v>
      </c>
      <c r="H299" s="158"/>
      <c r="I299" s="92"/>
    </row>
    <row r="300" spans="1:9" s="93" customFormat="1" ht="47.25" hidden="1">
      <c r="A300" s="59" t="s">
        <v>155</v>
      </c>
      <c r="B300" s="87">
        <v>908</v>
      </c>
      <c r="C300" s="88" t="s">
        <v>36</v>
      </c>
      <c r="D300" s="88" t="s">
        <v>28</v>
      </c>
      <c r="E300" s="86" t="s">
        <v>319</v>
      </c>
      <c r="F300" s="96">
        <v>240</v>
      </c>
      <c r="G300" s="90">
        <v>1474.5</v>
      </c>
      <c r="H300" s="158"/>
      <c r="I300" s="92"/>
    </row>
    <row r="301" spans="1:9" s="93" customFormat="1" ht="47.25" hidden="1">
      <c r="A301" s="59" t="s">
        <v>145</v>
      </c>
      <c r="B301" s="87">
        <v>908</v>
      </c>
      <c r="C301" s="89" t="s">
        <v>36</v>
      </c>
      <c r="D301" s="89" t="s">
        <v>28</v>
      </c>
      <c r="E301" s="86" t="s">
        <v>319</v>
      </c>
      <c r="F301" s="96">
        <v>242</v>
      </c>
      <c r="G301" s="90">
        <v>22.1</v>
      </c>
      <c r="H301" s="158"/>
      <c r="I301" s="92"/>
    </row>
    <row r="302" spans="1:9" s="93" customFormat="1" ht="15.75" hidden="1">
      <c r="A302" s="59"/>
      <c r="B302" s="87"/>
      <c r="C302" s="89"/>
      <c r="D302" s="89"/>
      <c r="E302" s="86"/>
      <c r="F302" s="96"/>
      <c r="G302" s="90"/>
      <c r="H302" s="158"/>
      <c r="I302" s="92"/>
    </row>
    <row r="303" spans="1:9" s="124" customFormat="1" ht="31.5" hidden="1">
      <c r="A303" s="118" t="s">
        <v>191</v>
      </c>
      <c r="B303" s="86" t="s">
        <v>115</v>
      </c>
      <c r="C303" s="86" t="s">
        <v>36</v>
      </c>
      <c r="D303" s="86" t="s">
        <v>28</v>
      </c>
      <c r="E303" s="86" t="s">
        <v>319</v>
      </c>
      <c r="F303" s="86" t="s">
        <v>60</v>
      </c>
      <c r="G303" s="125" t="s">
        <v>320</v>
      </c>
      <c r="H303" s="122"/>
      <c r="I303" s="123"/>
    </row>
    <row r="304" spans="1:9" s="124" customFormat="1" ht="31.5" hidden="1">
      <c r="A304" s="118" t="s">
        <v>224</v>
      </c>
      <c r="B304" s="86" t="s">
        <v>115</v>
      </c>
      <c r="C304" s="86" t="s">
        <v>36</v>
      </c>
      <c r="D304" s="86" t="s">
        <v>28</v>
      </c>
      <c r="E304" s="86" t="s">
        <v>175</v>
      </c>
      <c r="F304" s="86" t="s">
        <v>225</v>
      </c>
      <c r="G304" s="125" t="s">
        <v>239</v>
      </c>
      <c r="H304" s="122"/>
      <c r="I304" s="123"/>
    </row>
    <row r="305" spans="1:9" s="124" customFormat="1" ht="31.5" hidden="1">
      <c r="A305" s="59" t="s">
        <v>216</v>
      </c>
      <c r="B305" s="86" t="s">
        <v>115</v>
      </c>
      <c r="C305" s="86" t="s">
        <v>36</v>
      </c>
      <c r="D305" s="86" t="s">
        <v>28</v>
      </c>
      <c r="E305" s="86" t="s">
        <v>175</v>
      </c>
      <c r="F305" s="86" t="s">
        <v>223</v>
      </c>
      <c r="G305" s="125" t="s">
        <v>239</v>
      </c>
      <c r="H305" s="122"/>
      <c r="I305" s="123"/>
    </row>
    <row r="306" spans="1:9" s="124" customFormat="1" ht="33.75" customHeight="1">
      <c r="A306" s="59" t="s">
        <v>371</v>
      </c>
      <c r="B306" s="86" t="s">
        <v>115</v>
      </c>
      <c r="C306" s="86" t="s">
        <v>36</v>
      </c>
      <c r="D306" s="86" t="s">
        <v>28</v>
      </c>
      <c r="E306" s="86" t="s">
        <v>372</v>
      </c>
      <c r="F306" s="86"/>
      <c r="G306" s="128" t="s">
        <v>373</v>
      </c>
      <c r="H306" s="122"/>
      <c r="I306" s="123"/>
    </row>
    <row r="307" spans="1:9" s="124" customFormat="1" ht="101.25" customHeight="1">
      <c r="A307" s="59" t="s">
        <v>321</v>
      </c>
      <c r="B307" s="86" t="s">
        <v>115</v>
      </c>
      <c r="C307" s="86" t="s">
        <v>36</v>
      </c>
      <c r="D307" s="86" t="s">
        <v>28</v>
      </c>
      <c r="E307" s="86" t="s">
        <v>372</v>
      </c>
      <c r="F307" s="86" t="s">
        <v>179</v>
      </c>
      <c r="G307" s="128" t="s">
        <v>374</v>
      </c>
      <c r="H307" s="122"/>
      <c r="I307" s="123"/>
    </row>
    <row r="308" spans="1:9" s="124" customFormat="1" ht="32.25" customHeight="1">
      <c r="A308" s="59" t="s">
        <v>171</v>
      </c>
      <c r="B308" s="86" t="s">
        <v>115</v>
      </c>
      <c r="C308" s="86" t="s">
        <v>36</v>
      </c>
      <c r="D308" s="86" t="s">
        <v>28</v>
      </c>
      <c r="E308" s="86" t="s">
        <v>372</v>
      </c>
      <c r="F308" s="86" t="s">
        <v>180</v>
      </c>
      <c r="G308" s="128" t="s">
        <v>375</v>
      </c>
      <c r="H308" s="122"/>
      <c r="I308" s="123"/>
    </row>
    <row r="309" spans="1:9" s="124" customFormat="1" ht="66" customHeight="1">
      <c r="A309" s="59" t="s">
        <v>172</v>
      </c>
      <c r="B309" s="86" t="s">
        <v>115</v>
      </c>
      <c r="C309" s="86" t="s">
        <v>36</v>
      </c>
      <c r="D309" s="86" t="s">
        <v>28</v>
      </c>
      <c r="E309" s="86" t="s">
        <v>372</v>
      </c>
      <c r="F309" s="86" t="s">
        <v>181</v>
      </c>
      <c r="G309" s="128" t="s">
        <v>376</v>
      </c>
      <c r="H309" s="122"/>
      <c r="I309" s="123"/>
    </row>
    <row r="310" spans="1:9" s="124" customFormat="1" ht="55.5" customHeight="1">
      <c r="A310" s="59" t="s">
        <v>158</v>
      </c>
      <c r="B310" s="86" t="s">
        <v>115</v>
      </c>
      <c r="C310" s="86" t="s">
        <v>36</v>
      </c>
      <c r="D310" s="86" t="s">
        <v>28</v>
      </c>
      <c r="E310" s="86" t="s">
        <v>372</v>
      </c>
      <c r="F310" s="86" t="s">
        <v>151</v>
      </c>
      <c r="G310" s="128" t="s">
        <v>377</v>
      </c>
      <c r="H310" s="122"/>
      <c r="I310" s="123"/>
    </row>
    <row r="311" spans="1:9" s="124" customFormat="1" ht="29.25" customHeight="1">
      <c r="A311" s="59" t="s">
        <v>155</v>
      </c>
      <c r="B311" s="86" t="s">
        <v>115</v>
      </c>
      <c r="C311" s="86" t="s">
        <v>36</v>
      </c>
      <c r="D311" s="86" t="s">
        <v>28</v>
      </c>
      <c r="E311" s="86" t="s">
        <v>372</v>
      </c>
      <c r="F311" s="86" t="s">
        <v>138</v>
      </c>
      <c r="G311" s="128" t="s">
        <v>377</v>
      </c>
      <c r="H311" s="122"/>
      <c r="I311" s="123"/>
    </row>
    <row r="312" spans="1:9" s="124" customFormat="1" ht="48" customHeight="1">
      <c r="A312" s="59" t="s">
        <v>145</v>
      </c>
      <c r="B312" s="86" t="s">
        <v>115</v>
      </c>
      <c r="C312" s="86" t="s">
        <v>36</v>
      </c>
      <c r="D312" s="86" t="s">
        <v>28</v>
      </c>
      <c r="E312" s="86" t="s">
        <v>372</v>
      </c>
      <c r="F312" s="86" t="s">
        <v>146</v>
      </c>
      <c r="G312" s="128" t="s">
        <v>378</v>
      </c>
      <c r="H312" s="122"/>
      <c r="I312" s="123"/>
    </row>
    <row r="313" spans="1:9" s="124" customFormat="1" ht="35.25" customHeight="1">
      <c r="A313" s="118" t="s">
        <v>191</v>
      </c>
      <c r="B313" s="86" t="s">
        <v>115</v>
      </c>
      <c r="C313" s="86" t="s">
        <v>36</v>
      </c>
      <c r="D313" s="86" t="s">
        <v>28</v>
      </c>
      <c r="E313" s="86" t="s">
        <v>372</v>
      </c>
      <c r="F313" s="86" t="s">
        <v>60</v>
      </c>
      <c r="G313" s="128" t="s">
        <v>379</v>
      </c>
      <c r="H313" s="122"/>
      <c r="I313" s="123"/>
    </row>
    <row r="314" spans="1:9" s="124" customFormat="1" ht="27.75" customHeight="1">
      <c r="A314" s="118" t="s">
        <v>241</v>
      </c>
      <c r="B314" s="86" t="s">
        <v>115</v>
      </c>
      <c r="C314" s="86" t="s">
        <v>36</v>
      </c>
      <c r="D314" s="86" t="s">
        <v>28</v>
      </c>
      <c r="E314" s="86" t="s">
        <v>372</v>
      </c>
      <c r="F314" s="86" t="s">
        <v>240</v>
      </c>
      <c r="G314" s="128" t="s">
        <v>380</v>
      </c>
      <c r="H314" s="122"/>
      <c r="I314" s="123"/>
    </row>
    <row r="315" spans="1:9" s="124" customFormat="1" ht="27.75" customHeight="1">
      <c r="A315" s="118" t="s">
        <v>224</v>
      </c>
      <c r="B315" s="86" t="s">
        <v>115</v>
      </c>
      <c r="C315" s="86" t="s">
        <v>36</v>
      </c>
      <c r="D315" s="86" t="s">
        <v>28</v>
      </c>
      <c r="E315" s="86" t="s">
        <v>372</v>
      </c>
      <c r="F315" s="86" t="s">
        <v>225</v>
      </c>
      <c r="G315" s="128" t="s">
        <v>382</v>
      </c>
      <c r="H315" s="122"/>
      <c r="I315" s="123"/>
    </row>
    <row r="316" spans="1:9" s="124" customFormat="1" ht="31.5" customHeight="1">
      <c r="A316" s="118" t="s">
        <v>322</v>
      </c>
      <c r="B316" s="86" t="s">
        <v>115</v>
      </c>
      <c r="C316" s="86" t="s">
        <v>36</v>
      </c>
      <c r="D316" s="86" t="s">
        <v>28</v>
      </c>
      <c r="E316" s="86" t="s">
        <v>372</v>
      </c>
      <c r="F316" s="86" t="s">
        <v>139</v>
      </c>
      <c r="G316" s="128" t="s">
        <v>382</v>
      </c>
      <c r="H316" s="122"/>
      <c r="I316" s="123"/>
    </row>
    <row r="317" spans="1:9" s="124" customFormat="1" ht="39.75" customHeight="1">
      <c r="A317" s="59" t="s">
        <v>216</v>
      </c>
      <c r="B317" s="86" t="s">
        <v>115</v>
      </c>
      <c r="C317" s="86" t="s">
        <v>36</v>
      </c>
      <c r="D317" s="86" t="s">
        <v>28</v>
      </c>
      <c r="E317" s="86" t="s">
        <v>381</v>
      </c>
      <c r="F317" s="86" t="s">
        <v>223</v>
      </c>
      <c r="G317" s="128" t="s">
        <v>382</v>
      </c>
      <c r="H317" s="122"/>
      <c r="I317" s="123"/>
    </row>
    <row r="318" spans="1:9" s="124" customFormat="1" ht="53.25" customHeight="1" hidden="1">
      <c r="A318" s="59" t="s">
        <v>155</v>
      </c>
      <c r="B318" s="86" t="s">
        <v>115</v>
      </c>
      <c r="C318" s="86" t="s">
        <v>36</v>
      </c>
      <c r="D318" s="86" t="s">
        <v>28</v>
      </c>
      <c r="E318" s="86" t="s">
        <v>228</v>
      </c>
      <c r="F318" s="86" t="s">
        <v>138</v>
      </c>
      <c r="G318" s="128" t="s">
        <v>242</v>
      </c>
      <c r="H318" s="122"/>
      <c r="I318" s="123"/>
    </row>
    <row r="319" spans="1:9" s="124" customFormat="1" ht="20.25" customHeight="1" hidden="1">
      <c r="A319" s="118" t="s">
        <v>191</v>
      </c>
      <c r="B319" s="86" t="s">
        <v>115</v>
      </c>
      <c r="C319" s="86" t="s">
        <v>36</v>
      </c>
      <c r="D319" s="86" t="s">
        <v>28</v>
      </c>
      <c r="E319" s="86" t="s">
        <v>228</v>
      </c>
      <c r="F319" s="86" t="s">
        <v>60</v>
      </c>
      <c r="G319" s="128" t="s">
        <v>242</v>
      </c>
      <c r="H319" s="122"/>
      <c r="I319" s="123"/>
    </row>
    <row r="320" spans="1:9" s="124" customFormat="1" ht="31.5" hidden="1">
      <c r="A320" s="118" t="s">
        <v>176</v>
      </c>
      <c r="B320" s="86" t="s">
        <v>115</v>
      </c>
      <c r="C320" s="86" t="s">
        <v>36</v>
      </c>
      <c r="D320" s="86" t="s">
        <v>28</v>
      </c>
      <c r="E320" s="86" t="s">
        <v>177</v>
      </c>
      <c r="F320" s="86"/>
      <c r="G320" s="128" t="s">
        <v>238</v>
      </c>
      <c r="H320" s="122"/>
      <c r="I320" s="123"/>
    </row>
    <row r="321" spans="1:9" s="93" customFormat="1" ht="31.5">
      <c r="A321" s="59" t="s">
        <v>130</v>
      </c>
      <c r="B321" s="87">
        <v>908</v>
      </c>
      <c r="C321" s="88" t="s">
        <v>36</v>
      </c>
      <c r="D321" s="88" t="s">
        <v>28</v>
      </c>
      <c r="E321" s="86" t="s">
        <v>323</v>
      </c>
      <c r="F321" s="86"/>
      <c r="G321" s="97">
        <v>3.5</v>
      </c>
      <c r="H321" s="91"/>
      <c r="I321" s="92"/>
    </row>
    <row r="322" spans="1:9" s="93" customFormat="1" ht="63" hidden="1">
      <c r="A322" s="59" t="s">
        <v>169</v>
      </c>
      <c r="B322" s="87">
        <v>908</v>
      </c>
      <c r="C322" s="88" t="s">
        <v>36</v>
      </c>
      <c r="D322" s="88" t="s">
        <v>28</v>
      </c>
      <c r="E322" s="96" t="s">
        <v>178</v>
      </c>
      <c r="F322" s="86"/>
      <c r="G322" s="90">
        <v>190.2</v>
      </c>
      <c r="H322" s="91"/>
      <c r="I322" s="92"/>
    </row>
    <row r="323" spans="1:9" s="93" customFormat="1" ht="94.5">
      <c r="A323" s="59" t="s">
        <v>170</v>
      </c>
      <c r="B323" s="87">
        <v>908</v>
      </c>
      <c r="C323" s="88" t="s">
        <v>36</v>
      </c>
      <c r="D323" s="88" t="s">
        <v>28</v>
      </c>
      <c r="E323" s="96" t="s">
        <v>323</v>
      </c>
      <c r="F323" s="86" t="s">
        <v>179</v>
      </c>
      <c r="G323" s="90">
        <v>3.5</v>
      </c>
      <c r="H323" s="91"/>
      <c r="I323" s="92"/>
    </row>
    <row r="324" spans="1:9" s="93" customFormat="1" ht="31.5">
      <c r="A324" s="59" t="s">
        <v>171</v>
      </c>
      <c r="B324" s="87">
        <v>908</v>
      </c>
      <c r="C324" s="88" t="s">
        <v>36</v>
      </c>
      <c r="D324" s="88" t="s">
        <v>28</v>
      </c>
      <c r="E324" s="96" t="s">
        <v>323</v>
      </c>
      <c r="F324" s="86" t="s">
        <v>180</v>
      </c>
      <c r="G324" s="90">
        <v>3.5</v>
      </c>
      <c r="H324" s="91"/>
      <c r="I324" s="92"/>
    </row>
    <row r="325" spans="1:9" s="93" customFormat="1" ht="63" hidden="1">
      <c r="A325" s="59" t="s">
        <v>172</v>
      </c>
      <c r="B325" s="87">
        <v>908</v>
      </c>
      <c r="C325" s="88" t="s">
        <v>36</v>
      </c>
      <c r="D325" s="88" t="s">
        <v>28</v>
      </c>
      <c r="E325" s="96" t="s">
        <v>178</v>
      </c>
      <c r="F325" s="86" t="s">
        <v>181</v>
      </c>
      <c r="G325" s="90">
        <v>43.2</v>
      </c>
      <c r="H325" s="91"/>
      <c r="I325" s="92"/>
    </row>
    <row r="326" spans="1:9" s="93" customFormat="1" ht="31.5" hidden="1">
      <c r="A326" s="59"/>
      <c r="B326" s="87">
        <v>908</v>
      </c>
      <c r="C326" s="88" t="s">
        <v>36</v>
      </c>
      <c r="D326" s="88" t="s">
        <v>28</v>
      </c>
      <c r="E326" s="96" t="s">
        <v>182</v>
      </c>
      <c r="F326" s="86"/>
      <c r="G326" s="97">
        <v>206.9</v>
      </c>
      <c r="H326" s="91"/>
      <c r="I326" s="92"/>
    </row>
    <row r="327" spans="1:9" s="93" customFormat="1" ht="31.5" hidden="1">
      <c r="A327" s="59"/>
      <c r="B327" s="87">
        <v>908</v>
      </c>
      <c r="C327" s="88" t="s">
        <v>36</v>
      </c>
      <c r="D327" s="88" t="s">
        <v>28</v>
      </c>
      <c r="E327" s="96" t="s">
        <v>182</v>
      </c>
      <c r="F327" s="86" t="s">
        <v>179</v>
      </c>
      <c r="G327" s="90">
        <v>83</v>
      </c>
      <c r="H327" s="91"/>
      <c r="I327" s="92"/>
    </row>
    <row r="328" spans="1:9" s="93" customFormat="1" ht="31.5" hidden="1">
      <c r="A328" s="59" t="s">
        <v>171</v>
      </c>
      <c r="B328" s="87">
        <v>908</v>
      </c>
      <c r="C328" s="88" t="s">
        <v>36</v>
      </c>
      <c r="D328" s="88" t="s">
        <v>28</v>
      </c>
      <c r="E328" s="96" t="s">
        <v>182</v>
      </c>
      <c r="F328" s="86" t="s">
        <v>180</v>
      </c>
      <c r="G328" s="90">
        <v>62.9</v>
      </c>
      <c r="H328" s="91"/>
      <c r="I328" s="92"/>
    </row>
    <row r="329" spans="1:9" s="93" customFormat="1" ht="31.5" hidden="1">
      <c r="A329" s="59"/>
      <c r="B329" s="87">
        <v>908</v>
      </c>
      <c r="C329" s="88" t="s">
        <v>36</v>
      </c>
      <c r="D329" s="88" t="s">
        <v>28</v>
      </c>
      <c r="E329" s="96" t="s">
        <v>182</v>
      </c>
      <c r="F329" s="86" t="s">
        <v>181</v>
      </c>
      <c r="G329" s="90">
        <v>20.1</v>
      </c>
      <c r="H329" s="91"/>
      <c r="I329" s="92"/>
    </row>
    <row r="330" spans="1:9" s="93" customFormat="1" ht="47.25" hidden="1">
      <c r="A330" s="59" t="s">
        <v>155</v>
      </c>
      <c r="B330" s="87">
        <v>908</v>
      </c>
      <c r="C330" s="88" t="s">
        <v>36</v>
      </c>
      <c r="D330" s="88" t="s">
        <v>28</v>
      </c>
      <c r="E330" s="96" t="s">
        <v>182</v>
      </c>
      <c r="F330" s="86" t="s">
        <v>151</v>
      </c>
      <c r="G330" s="90"/>
      <c r="H330" s="91"/>
      <c r="I330" s="92"/>
    </row>
    <row r="331" spans="1:9" s="93" customFormat="1" ht="31.5" hidden="1">
      <c r="A331" s="59"/>
      <c r="B331" s="87">
        <v>908</v>
      </c>
      <c r="C331" s="88" t="s">
        <v>36</v>
      </c>
      <c r="D331" s="88" t="s">
        <v>28</v>
      </c>
      <c r="E331" s="96" t="s">
        <v>182</v>
      </c>
      <c r="F331" s="86"/>
      <c r="G331" s="90"/>
      <c r="H331" s="91"/>
      <c r="I331" s="92"/>
    </row>
    <row r="332" spans="1:9" s="93" customFormat="1" ht="94.5" hidden="1">
      <c r="A332" s="59" t="s">
        <v>327</v>
      </c>
      <c r="B332" s="87">
        <v>908</v>
      </c>
      <c r="C332" s="89" t="s">
        <v>36</v>
      </c>
      <c r="D332" s="89" t="s">
        <v>28</v>
      </c>
      <c r="E332" s="96" t="s">
        <v>324</v>
      </c>
      <c r="F332" s="86"/>
      <c r="G332" s="90">
        <v>18.7</v>
      </c>
      <c r="H332" s="91"/>
      <c r="I332" s="92"/>
    </row>
    <row r="333" spans="1:9" s="93" customFormat="1" ht="31.5" hidden="1">
      <c r="A333" s="59" t="s">
        <v>326</v>
      </c>
      <c r="B333" s="87">
        <v>908</v>
      </c>
      <c r="C333" s="89" t="s">
        <v>36</v>
      </c>
      <c r="D333" s="89" t="s">
        <v>28</v>
      </c>
      <c r="E333" s="96" t="s">
        <v>324</v>
      </c>
      <c r="F333" s="86" t="s">
        <v>225</v>
      </c>
      <c r="G333" s="90">
        <v>18.7</v>
      </c>
      <c r="H333" s="91"/>
      <c r="I333" s="92"/>
    </row>
    <row r="334" spans="1:9" s="93" customFormat="1" ht="47.25" hidden="1">
      <c r="A334" s="59" t="s">
        <v>145</v>
      </c>
      <c r="B334" s="87">
        <v>908</v>
      </c>
      <c r="C334" s="89" t="s">
        <v>36</v>
      </c>
      <c r="D334" s="89" t="s">
        <v>28</v>
      </c>
      <c r="E334" s="96" t="s">
        <v>182</v>
      </c>
      <c r="F334" s="86" t="s">
        <v>146</v>
      </c>
      <c r="G334" s="90">
        <v>6.5</v>
      </c>
      <c r="H334" s="91"/>
      <c r="I334" s="92"/>
    </row>
    <row r="335" spans="1:9" s="93" customFormat="1" ht="26.25" customHeight="1" hidden="1">
      <c r="A335" s="118" t="s">
        <v>194</v>
      </c>
      <c r="B335" s="87">
        <v>908</v>
      </c>
      <c r="C335" s="88" t="s">
        <v>36</v>
      </c>
      <c r="D335" s="88" t="s">
        <v>28</v>
      </c>
      <c r="E335" s="96" t="s">
        <v>182</v>
      </c>
      <c r="F335" s="86" t="s">
        <v>60</v>
      </c>
      <c r="G335" s="90">
        <v>235.2</v>
      </c>
      <c r="H335" s="91"/>
      <c r="I335" s="92"/>
    </row>
    <row r="336" spans="1:9" s="93" customFormat="1" ht="26.25" customHeight="1" hidden="1">
      <c r="A336" s="118" t="s">
        <v>102</v>
      </c>
      <c r="B336" s="87">
        <v>908</v>
      </c>
      <c r="C336" s="88" t="s">
        <v>36</v>
      </c>
      <c r="D336" s="88" t="s">
        <v>28</v>
      </c>
      <c r="E336" s="96" t="s">
        <v>324</v>
      </c>
      <c r="F336" s="86" t="s">
        <v>139</v>
      </c>
      <c r="G336" s="90">
        <v>18.7</v>
      </c>
      <c r="H336" s="126"/>
      <c r="I336" s="126"/>
    </row>
    <row r="337" spans="1:9" s="93" customFormat="1" ht="26.25" customHeight="1" hidden="1">
      <c r="A337" s="118" t="s">
        <v>161</v>
      </c>
      <c r="B337" s="87">
        <v>908</v>
      </c>
      <c r="C337" s="83" t="s">
        <v>36</v>
      </c>
      <c r="D337" s="83" t="s">
        <v>28</v>
      </c>
      <c r="E337" s="96" t="s">
        <v>324</v>
      </c>
      <c r="F337" s="86" t="s">
        <v>201</v>
      </c>
      <c r="G337" s="125" t="s">
        <v>325</v>
      </c>
      <c r="H337" s="126"/>
      <c r="I337" s="126"/>
    </row>
    <row r="338" spans="1:9" s="93" customFormat="1" ht="27.75" customHeight="1" hidden="1">
      <c r="A338" s="118"/>
      <c r="B338" s="87">
        <v>908</v>
      </c>
      <c r="C338" s="83" t="s">
        <v>36</v>
      </c>
      <c r="D338" s="83" t="s">
        <v>28</v>
      </c>
      <c r="E338" s="86" t="s">
        <v>227</v>
      </c>
      <c r="F338" s="86"/>
      <c r="G338" s="125" t="s">
        <v>226</v>
      </c>
      <c r="H338" s="126"/>
      <c r="I338" s="126"/>
    </row>
    <row r="339" spans="1:9" s="93" customFormat="1" ht="72.75" customHeight="1" hidden="1">
      <c r="A339" s="118" t="s">
        <v>152</v>
      </c>
      <c r="B339" s="87">
        <v>908</v>
      </c>
      <c r="C339" s="83" t="s">
        <v>36</v>
      </c>
      <c r="D339" s="83" t="s">
        <v>28</v>
      </c>
      <c r="E339" s="86" t="s">
        <v>227</v>
      </c>
      <c r="F339" s="86"/>
      <c r="G339" s="125" t="s">
        <v>226</v>
      </c>
      <c r="H339" s="126"/>
      <c r="I339" s="126"/>
    </row>
    <row r="340" spans="1:9" s="93" customFormat="1" ht="22.5" customHeight="1" hidden="1">
      <c r="A340" s="59" t="s">
        <v>158</v>
      </c>
      <c r="B340" s="87">
        <v>908</v>
      </c>
      <c r="C340" s="83" t="s">
        <v>36</v>
      </c>
      <c r="D340" s="83" t="s">
        <v>28</v>
      </c>
      <c r="E340" s="86" t="s">
        <v>227</v>
      </c>
      <c r="F340" s="86" t="s">
        <v>151</v>
      </c>
      <c r="G340" s="125" t="s">
        <v>226</v>
      </c>
      <c r="H340" s="126"/>
      <c r="I340" s="126"/>
    </row>
    <row r="341" spans="1:9" s="93" customFormat="1" ht="18" customHeight="1" hidden="1">
      <c r="A341" s="59" t="s">
        <v>155</v>
      </c>
      <c r="B341" s="87">
        <v>908</v>
      </c>
      <c r="C341" s="83" t="s">
        <v>36</v>
      </c>
      <c r="D341" s="83" t="s">
        <v>28</v>
      </c>
      <c r="E341" s="86" t="s">
        <v>227</v>
      </c>
      <c r="F341" s="86" t="s">
        <v>138</v>
      </c>
      <c r="G341" s="125" t="s">
        <v>226</v>
      </c>
      <c r="H341" s="126"/>
      <c r="I341" s="126"/>
    </row>
    <row r="342" spans="1:9" s="93" customFormat="1" ht="31.5" customHeight="1" hidden="1">
      <c r="A342" s="118" t="s">
        <v>194</v>
      </c>
      <c r="B342" s="87">
        <v>908</v>
      </c>
      <c r="C342" s="83" t="s">
        <v>36</v>
      </c>
      <c r="D342" s="83" t="s">
        <v>28</v>
      </c>
      <c r="E342" s="86" t="s">
        <v>227</v>
      </c>
      <c r="F342" s="86" t="s">
        <v>60</v>
      </c>
      <c r="G342" s="125" t="s">
        <v>226</v>
      </c>
      <c r="H342" s="126"/>
      <c r="I342" s="126"/>
    </row>
    <row r="343" spans="1:9" s="186" customFormat="1" ht="33" customHeight="1" hidden="1">
      <c r="A343" s="183" t="s">
        <v>232</v>
      </c>
      <c r="B343" s="177">
        <v>908</v>
      </c>
      <c r="C343" s="179" t="s">
        <v>36</v>
      </c>
      <c r="D343" s="179" t="s">
        <v>30</v>
      </c>
      <c r="E343" s="184" t="s">
        <v>186</v>
      </c>
      <c r="F343" s="184"/>
      <c r="G343" s="180" t="s">
        <v>222</v>
      </c>
      <c r="H343" s="185"/>
      <c r="I343" s="185"/>
    </row>
    <row r="344" spans="1:9" s="93" customFormat="1" ht="33" customHeight="1" hidden="1">
      <c r="A344" s="118" t="s">
        <v>183</v>
      </c>
      <c r="B344" s="87">
        <v>908</v>
      </c>
      <c r="C344" s="83" t="s">
        <v>36</v>
      </c>
      <c r="D344" s="83" t="s">
        <v>30</v>
      </c>
      <c r="E344" s="86" t="s">
        <v>184</v>
      </c>
      <c r="F344" s="86"/>
      <c r="G344" s="125" t="s">
        <v>222</v>
      </c>
      <c r="H344" s="126"/>
      <c r="I344" s="126"/>
    </row>
    <row r="345" spans="1:9" s="93" customFormat="1" ht="33" customHeight="1" hidden="1">
      <c r="A345" s="118" t="s">
        <v>131</v>
      </c>
      <c r="B345" s="87">
        <v>908</v>
      </c>
      <c r="C345" s="83" t="s">
        <v>36</v>
      </c>
      <c r="D345" s="83" t="s">
        <v>30</v>
      </c>
      <c r="E345" s="86" t="s">
        <v>185</v>
      </c>
      <c r="F345" s="86"/>
      <c r="G345" s="125" t="s">
        <v>222</v>
      </c>
      <c r="H345" s="126"/>
      <c r="I345" s="126"/>
    </row>
    <row r="346" spans="1:9" s="93" customFormat="1" ht="47.25" customHeight="1" hidden="1">
      <c r="A346" s="59" t="s">
        <v>153</v>
      </c>
      <c r="B346" s="87">
        <v>908</v>
      </c>
      <c r="C346" s="83" t="s">
        <v>36</v>
      </c>
      <c r="D346" s="83" t="s">
        <v>30</v>
      </c>
      <c r="E346" s="86" t="s">
        <v>185</v>
      </c>
      <c r="F346" s="86" t="s">
        <v>151</v>
      </c>
      <c r="G346" s="125" t="s">
        <v>222</v>
      </c>
      <c r="H346" s="126"/>
      <c r="I346" s="126"/>
    </row>
    <row r="347" spans="1:9" s="93" customFormat="1" ht="47.25" customHeight="1" hidden="1">
      <c r="A347" s="59" t="s">
        <v>155</v>
      </c>
      <c r="B347" s="87">
        <v>908</v>
      </c>
      <c r="C347" s="83" t="s">
        <v>36</v>
      </c>
      <c r="D347" s="83" t="s">
        <v>30</v>
      </c>
      <c r="E347" s="86" t="s">
        <v>185</v>
      </c>
      <c r="F347" s="86" t="s">
        <v>138</v>
      </c>
      <c r="G347" s="125" t="s">
        <v>222</v>
      </c>
      <c r="H347" s="126"/>
      <c r="I347" s="126"/>
    </row>
    <row r="348" spans="1:9" s="93" customFormat="1" ht="33" customHeight="1" hidden="1">
      <c r="A348" s="118" t="s">
        <v>194</v>
      </c>
      <c r="B348" s="87">
        <v>908</v>
      </c>
      <c r="C348" s="83" t="s">
        <v>36</v>
      </c>
      <c r="D348" s="83" t="s">
        <v>30</v>
      </c>
      <c r="E348" s="86" t="s">
        <v>185</v>
      </c>
      <c r="F348" s="86" t="s">
        <v>60</v>
      </c>
      <c r="G348" s="125" t="s">
        <v>222</v>
      </c>
      <c r="H348" s="126"/>
      <c r="I348" s="126"/>
    </row>
    <row r="349" spans="1:9" s="93" customFormat="1" ht="33" customHeight="1" hidden="1">
      <c r="A349" s="118" t="s">
        <v>10</v>
      </c>
      <c r="B349" s="87">
        <v>908</v>
      </c>
      <c r="C349" s="83" t="s">
        <v>36</v>
      </c>
      <c r="D349" s="83" t="s">
        <v>28</v>
      </c>
      <c r="E349" s="86"/>
      <c r="F349" s="86"/>
      <c r="G349" s="125" t="s">
        <v>229</v>
      </c>
      <c r="H349" s="126"/>
      <c r="I349" s="126"/>
    </row>
    <row r="350" spans="1:9" s="93" customFormat="1" ht="33" customHeight="1" hidden="1">
      <c r="A350" s="75" t="s">
        <v>59</v>
      </c>
      <c r="B350" s="87">
        <v>908</v>
      </c>
      <c r="C350" s="83" t="s">
        <v>36</v>
      </c>
      <c r="D350" s="83" t="s">
        <v>28</v>
      </c>
      <c r="E350" s="85" t="s">
        <v>95</v>
      </c>
      <c r="F350" s="86"/>
      <c r="G350" s="125" t="s">
        <v>229</v>
      </c>
      <c r="H350" s="126"/>
      <c r="I350" s="126"/>
    </row>
    <row r="351" spans="1:9" s="93" customFormat="1" ht="33" customHeight="1" hidden="1">
      <c r="A351" s="75" t="s">
        <v>58</v>
      </c>
      <c r="B351" s="87">
        <v>908</v>
      </c>
      <c r="C351" s="83" t="s">
        <v>36</v>
      </c>
      <c r="D351" s="83" t="s">
        <v>28</v>
      </c>
      <c r="E351" s="85" t="s">
        <v>96</v>
      </c>
      <c r="F351" s="86"/>
      <c r="G351" s="125" t="s">
        <v>229</v>
      </c>
      <c r="H351" s="126"/>
      <c r="I351" s="126"/>
    </row>
    <row r="352" spans="1:9" s="93" customFormat="1" ht="33" customHeight="1" hidden="1">
      <c r="A352" s="75" t="s">
        <v>58</v>
      </c>
      <c r="B352" s="87">
        <v>908</v>
      </c>
      <c r="C352" s="83" t="s">
        <v>36</v>
      </c>
      <c r="D352" s="83" t="s">
        <v>28</v>
      </c>
      <c r="E352" s="85" t="s">
        <v>98</v>
      </c>
      <c r="F352" s="86"/>
      <c r="G352" s="125" t="s">
        <v>229</v>
      </c>
      <c r="H352" s="126"/>
      <c r="I352" s="126"/>
    </row>
    <row r="353" spans="1:9" s="93" customFormat="1" ht="99.75" customHeight="1" hidden="1">
      <c r="A353" s="75" t="s">
        <v>231</v>
      </c>
      <c r="B353" s="87">
        <v>908</v>
      </c>
      <c r="C353" s="83" t="s">
        <v>36</v>
      </c>
      <c r="D353" s="83" t="s">
        <v>28</v>
      </c>
      <c r="E353" s="86" t="s">
        <v>230</v>
      </c>
      <c r="F353" s="86"/>
      <c r="G353" s="125" t="s">
        <v>229</v>
      </c>
      <c r="H353" s="126"/>
      <c r="I353" s="126"/>
    </row>
    <row r="354" spans="1:9" s="93" customFormat="1" ht="33" customHeight="1" hidden="1">
      <c r="A354" s="118" t="s">
        <v>224</v>
      </c>
      <c r="B354" s="87">
        <v>908</v>
      </c>
      <c r="C354" s="83" t="s">
        <v>36</v>
      </c>
      <c r="D354" s="83" t="s">
        <v>28</v>
      </c>
      <c r="E354" s="86" t="s">
        <v>230</v>
      </c>
      <c r="F354" s="86" t="s">
        <v>225</v>
      </c>
      <c r="G354" s="125" t="s">
        <v>229</v>
      </c>
      <c r="H354" s="126"/>
      <c r="I354" s="126"/>
    </row>
    <row r="355" spans="1:9" s="93" customFormat="1" ht="26.25" customHeight="1" hidden="1">
      <c r="A355" s="59" t="s">
        <v>161</v>
      </c>
      <c r="B355" s="87">
        <v>908</v>
      </c>
      <c r="C355" s="83" t="s">
        <v>36</v>
      </c>
      <c r="D355" s="83" t="s">
        <v>28</v>
      </c>
      <c r="E355" s="86" t="s">
        <v>230</v>
      </c>
      <c r="F355" s="86" t="s">
        <v>201</v>
      </c>
      <c r="G355" s="125" t="s">
        <v>229</v>
      </c>
      <c r="H355" s="126"/>
      <c r="I355" s="126"/>
    </row>
    <row r="356" spans="1:9" s="93" customFormat="1" ht="33" customHeight="1" hidden="1">
      <c r="A356" s="118"/>
      <c r="B356" s="87"/>
      <c r="C356" s="83" t="s">
        <v>36</v>
      </c>
      <c r="D356" s="83" t="s">
        <v>28</v>
      </c>
      <c r="E356" s="86"/>
      <c r="F356" s="86"/>
      <c r="G356" s="125"/>
      <c r="H356" s="126"/>
      <c r="I356" s="126"/>
    </row>
    <row r="357" spans="1:7" s="11" customFormat="1" ht="18.75">
      <c r="A357" s="76" t="s">
        <v>40</v>
      </c>
      <c r="B357" s="77">
        <v>908</v>
      </c>
      <c r="C357" s="78">
        <v>10</v>
      </c>
      <c r="D357" s="79" t="s">
        <v>38</v>
      </c>
      <c r="E357" s="77"/>
      <c r="F357" s="77"/>
      <c r="G357" s="174" t="s">
        <v>334</v>
      </c>
    </row>
    <row r="358" spans="1:7" ht="18.75">
      <c r="A358" s="80" t="s">
        <v>41</v>
      </c>
      <c r="B358" s="81">
        <v>908</v>
      </c>
      <c r="C358" s="82">
        <v>10</v>
      </c>
      <c r="D358" s="83" t="s">
        <v>28</v>
      </c>
      <c r="E358" s="81"/>
      <c r="F358" s="81"/>
      <c r="G358" s="84" t="s">
        <v>334</v>
      </c>
    </row>
    <row r="359" spans="1:7" ht="32.25">
      <c r="A359" s="75" t="s">
        <v>59</v>
      </c>
      <c r="B359" s="81">
        <v>908</v>
      </c>
      <c r="C359" s="82">
        <v>10</v>
      </c>
      <c r="D359" s="83" t="s">
        <v>28</v>
      </c>
      <c r="E359" s="85" t="s">
        <v>96</v>
      </c>
      <c r="F359" s="81"/>
      <c r="G359" s="84" t="s">
        <v>334</v>
      </c>
    </row>
    <row r="360" spans="1:7" ht="32.25">
      <c r="A360" s="75" t="s">
        <v>58</v>
      </c>
      <c r="B360" s="81">
        <v>908</v>
      </c>
      <c r="C360" s="82">
        <v>10</v>
      </c>
      <c r="D360" s="83" t="s">
        <v>28</v>
      </c>
      <c r="E360" s="85" t="s">
        <v>98</v>
      </c>
      <c r="F360" s="81"/>
      <c r="G360" s="84" t="s">
        <v>334</v>
      </c>
    </row>
    <row r="361" spans="1:7" ht="32.25">
      <c r="A361" s="75" t="s">
        <v>132</v>
      </c>
      <c r="B361" s="81">
        <v>908</v>
      </c>
      <c r="C361" s="82">
        <v>10</v>
      </c>
      <c r="D361" s="83" t="s">
        <v>28</v>
      </c>
      <c r="E361" s="85" t="s">
        <v>133</v>
      </c>
      <c r="F361" s="81"/>
      <c r="G361" s="84" t="s">
        <v>334</v>
      </c>
    </row>
    <row r="362" spans="1:7" ht="32.25">
      <c r="A362" s="75" t="s">
        <v>221</v>
      </c>
      <c r="B362" s="81">
        <v>908</v>
      </c>
      <c r="C362" s="82">
        <v>10</v>
      </c>
      <c r="D362" s="83" t="s">
        <v>28</v>
      </c>
      <c r="E362" s="85" t="s">
        <v>133</v>
      </c>
      <c r="F362" s="81">
        <v>312</v>
      </c>
      <c r="G362" s="84" t="s">
        <v>334</v>
      </c>
    </row>
    <row r="363" spans="1:7" s="11" customFormat="1" ht="18.75" hidden="1">
      <c r="A363" s="173" t="s">
        <v>159</v>
      </c>
      <c r="B363" s="77">
        <v>908</v>
      </c>
      <c r="C363" s="78">
        <v>11</v>
      </c>
      <c r="D363" s="79" t="s">
        <v>38</v>
      </c>
      <c r="E363" s="156"/>
      <c r="F363" s="77"/>
      <c r="G363" s="174" t="s">
        <v>206</v>
      </c>
    </row>
    <row r="364" spans="1:7" s="11" customFormat="1" ht="18.75" hidden="1">
      <c r="A364" s="173" t="s">
        <v>160</v>
      </c>
      <c r="B364" s="77">
        <v>908</v>
      </c>
      <c r="C364" s="78">
        <v>11</v>
      </c>
      <c r="D364" s="79" t="s">
        <v>33</v>
      </c>
      <c r="E364" s="156"/>
      <c r="F364" s="77"/>
      <c r="G364" s="174" t="s">
        <v>206</v>
      </c>
    </row>
    <row r="365" spans="1:7" ht="141.75" hidden="1">
      <c r="A365" s="59" t="s">
        <v>207</v>
      </c>
      <c r="B365" s="81">
        <v>908</v>
      </c>
      <c r="C365" s="82">
        <v>11</v>
      </c>
      <c r="D365" s="83" t="s">
        <v>33</v>
      </c>
      <c r="E365" s="85" t="s">
        <v>168</v>
      </c>
      <c r="F365" s="81"/>
      <c r="G365" s="84" t="s">
        <v>206</v>
      </c>
    </row>
    <row r="366" spans="1:7" ht="32.25" hidden="1">
      <c r="A366" s="175" t="s">
        <v>211</v>
      </c>
      <c r="B366" s="81">
        <v>908</v>
      </c>
      <c r="C366" s="82">
        <v>11</v>
      </c>
      <c r="D366" s="83" t="s">
        <v>33</v>
      </c>
      <c r="E366" s="85" t="s">
        <v>208</v>
      </c>
      <c r="F366" s="81"/>
      <c r="G366" s="84" t="s">
        <v>206</v>
      </c>
    </row>
    <row r="367" spans="1:7" ht="32.25" hidden="1">
      <c r="A367" s="175" t="s">
        <v>212</v>
      </c>
      <c r="B367" s="81">
        <v>908</v>
      </c>
      <c r="C367" s="82">
        <v>11</v>
      </c>
      <c r="D367" s="83" t="s">
        <v>33</v>
      </c>
      <c r="E367" s="85" t="s">
        <v>209</v>
      </c>
      <c r="F367" s="81"/>
      <c r="G367" s="84" t="s">
        <v>206</v>
      </c>
    </row>
    <row r="368" spans="1:7" ht="32.25" hidden="1">
      <c r="A368" s="175" t="s">
        <v>213</v>
      </c>
      <c r="B368" s="81">
        <v>908</v>
      </c>
      <c r="C368" s="82">
        <v>11</v>
      </c>
      <c r="D368" s="83" t="s">
        <v>33</v>
      </c>
      <c r="E368" s="85" t="s">
        <v>210</v>
      </c>
      <c r="F368" s="81"/>
      <c r="G368" s="84" t="s">
        <v>206</v>
      </c>
    </row>
    <row r="369" spans="1:7" ht="48" hidden="1">
      <c r="A369" s="175" t="s">
        <v>174</v>
      </c>
      <c r="B369" s="81">
        <v>908</v>
      </c>
      <c r="C369" s="82">
        <v>11</v>
      </c>
      <c r="D369" s="83" t="s">
        <v>33</v>
      </c>
      <c r="E369" s="85" t="s">
        <v>210</v>
      </c>
      <c r="F369" s="81">
        <v>200</v>
      </c>
      <c r="G369" s="84" t="s">
        <v>206</v>
      </c>
    </row>
    <row r="370" spans="1:7" ht="47.25" hidden="1">
      <c r="A370" s="59" t="s">
        <v>155</v>
      </c>
      <c r="B370" s="81">
        <v>908</v>
      </c>
      <c r="C370" s="82">
        <v>11</v>
      </c>
      <c r="D370" s="83" t="s">
        <v>33</v>
      </c>
      <c r="E370" s="85" t="s">
        <v>210</v>
      </c>
      <c r="F370" s="81">
        <v>240</v>
      </c>
      <c r="G370" s="84" t="s">
        <v>206</v>
      </c>
    </row>
    <row r="371" spans="1:7" ht="18.75" hidden="1">
      <c r="A371" s="118" t="s">
        <v>191</v>
      </c>
      <c r="B371" s="81">
        <v>908</v>
      </c>
      <c r="C371" s="82">
        <v>11</v>
      </c>
      <c r="D371" s="83" t="s">
        <v>33</v>
      </c>
      <c r="E371" s="85" t="s">
        <v>210</v>
      </c>
      <c r="F371" s="81">
        <v>244</v>
      </c>
      <c r="G371" s="84" t="s">
        <v>206</v>
      </c>
    </row>
    <row r="372" spans="1:7" ht="32.25" hidden="1">
      <c r="A372" s="175"/>
      <c r="B372" s="81">
        <v>908</v>
      </c>
      <c r="C372" s="82">
        <v>11</v>
      </c>
      <c r="D372" s="83" t="s">
        <v>33</v>
      </c>
      <c r="E372" s="85" t="s">
        <v>196</v>
      </c>
      <c r="F372" s="81"/>
      <c r="G372" s="84" t="s">
        <v>197</v>
      </c>
    </row>
    <row r="373" spans="1:7" ht="45.75" customHeight="1" hidden="1">
      <c r="A373" s="175" t="s">
        <v>174</v>
      </c>
      <c r="B373" s="81">
        <v>908</v>
      </c>
      <c r="C373" s="82">
        <v>11</v>
      </c>
      <c r="D373" s="83" t="s">
        <v>33</v>
      </c>
      <c r="E373" s="85" t="s">
        <v>196</v>
      </c>
      <c r="F373" s="81">
        <v>200</v>
      </c>
      <c r="G373" s="84" t="s">
        <v>197</v>
      </c>
    </row>
    <row r="374" spans="1:7" ht="55.5" customHeight="1" hidden="1">
      <c r="A374" s="59" t="s">
        <v>155</v>
      </c>
      <c r="B374" s="81">
        <v>908</v>
      </c>
      <c r="C374" s="82">
        <v>11</v>
      </c>
      <c r="D374" s="83" t="s">
        <v>33</v>
      </c>
      <c r="E374" s="85" t="s">
        <v>196</v>
      </c>
      <c r="F374" s="81">
        <v>240</v>
      </c>
      <c r="G374" s="84" t="s">
        <v>197</v>
      </c>
    </row>
    <row r="375" spans="1:7" ht="32.25" hidden="1">
      <c r="A375" s="118" t="s">
        <v>191</v>
      </c>
      <c r="B375" s="81">
        <v>908</v>
      </c>
      <c r="C375" s="82">
        <v>11</v>
      </c>
      <c r="D375" s="83" t="s">
        <v>33</v>
      </c>
      <c r="E375" s="85" t="s">
        <v>196</v>
      </c>
      <c r="F375" s="86" t="s">
        <v>60</v>
      </c>
      <c r="G375" s="84" t="s">
        <v>197</v>
      </c>
    </row>
    <row r="376" ht="18.75">
      <c r="G376" s="63"/>
    </row>
    <row r="377" ht="18.75">
      <c r="G377" s="63"/>
    </row>
  </sheetData>
  <sheetProtection/>
  <mergeCells count="7">
    <mergeCell ref="A2:G2"/>
    <mergeCell ref="B4:G4"/>
    <mergeCell ref="A6:I7"/>
    <mergeCell ref="A9:A10"/>
    <mergeCell ref="B9:F9"/>
    <mergeCell ref="G9:G10"/>
    <mergeCell ref="B3:G3"/>
  </mergeCells>
  <printOptions/>
  <pageMargins left="0.65" right="0.16" top="0.44" bottom="0.18" header="0.5118110236220472" footer="0.18"/>
  <pageSetup horizontalDpi="600" verticalDpi="600" orientation="portrait" paperSize="9" scale="68" r:id="rId1"/>
  <rowBreaks count="2" manualBreakCount="2">
    <brk id="248" max="6" man="1"/>
    <brk id="2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2024-06-11T15:14:17Z</cp:lastPrinted>
  <dcterms:created xsi:type="dcterms:W3CDTF">2007-09-04T08:08:49Z</dcterms:created>
  <dcterms:modified xsi:type="dcterms:W3CDTF">2024-06-11T15:15:42Z</dcterms:modified>
  <cp:category/>
  <cp:version/>
  <cp:contentType/>
  <cp:contentStatus/>
</cp:coreProperties>
</file>